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80" yWindow="2445" windowWidth="14880" windowHeight="7815" tabRatio="935"/>
  </bookViews>
  <sheets>
    <sheet name="Cálculo de ocupación actual" sheetId="3" r:id="rId1"/>
  </sheets>
  <calcPr calcId="152511"/>
</workbook>
</file>

<file path=xl/calcChain.xml><?xml version="1.0" encoding="utf-8"?>
<calcChain xmlns="http://schemas.openxmlformats.org/spreadsheetml/2006/main">
  <c r="J49" i="3" l="1"/>
  <c r="J56" i="3" s="1"/>
  <c r="P8" i="3" l="1"/>
  <c r="P23" i="3"/>
  <c r="K56" i="3"/>
  <c r="H56" i="3" s="1"/>
  <c r="J48" i="3"/>
  <c r="J47" i="3"/>
  <c r="J38" i="3"/>
  <c r="J8" i="3" l="1"/>
  <c r="J9" i="3" s="1"/>
  <c r="J16" i="3"/>
  <c r="J15" i="3"/>
  <c r="J57" i="3"/>
  <c r="J58" i="3" s="1"/>
  <c r="J39" i="3"/>
  <c r="J40" i="3"/>
  <c r="J41" i="3"/>
  <c r="J42" i="3"/>
  <c r="J43" i="3"/>
  <c r="J51" i="3"/>
  <c r="J52" i="3"/>
  <c r="J53" i="3"/>
  <c r="J54" i="3"/>
  <c r="J55" i="3"/>
  <c r="J50" i="3"/>
  <c r="J44" i="3"/>
  <c r="J45" i="3"/>
  <c r="J46" i="3"/>
  <c r="J32" i="3"/>
  <c r="J33" i="3"/>
  <c r="J34" i="3"/>
  <c r="J35" i="3"/>
  <c r="J36" i="3"/>
  <c r="J31" i="3"/>
  <c r="J29" i="3"/>
  <c r="J27" i="3"/>
  <c r="J28" i="3"/>
  <c r="J26" i="3"/>
  <c r="J21" i="3"/>
  <c r="J22" i="3"/>
  <c r="J23" i="3"/>
  <c r="J24" i="3"/>
  <c r="J18" i="3"/>
  <c r="J19" i="3"/>
  <c r="J10" i="3"/>
  <c r="J11" i="3"/>
  <c r="J12" i="3"/>
  <c r="J13" i="3"/>
  <c r="K14" i="3"/>
  <c r="J20" i="3" l="1"/>
  <c r="J30" i="3"/>
  <c r="J25" i="3"/>
  <c r="J17" i="3"/>
  <c r="J37" i="3"/>
  <c r="J14" i="3"/>
  <c r="K37" i="3"/>
  <c r="K20" i="3" l="1"/>
  <c r="H20" i="3" s="1"/>
  <c r="K25" i="3"/>
  <c r="H25" i="3" s="1"/>
  <c r="K30" i="3"/>
  <c r="H30" i="3" s="1"/>
  <c r="K9" i="3"/>
  <c r="H9" i="3" s="1"/>
  <c r="K17" i="3"/>
  <c r="H17" i="3" s="1"/>
  <c r="F17" i="3"/>
  <c r="K58" i="3"/>
  <c r="H58" i="3" s="1"/>
  <c r="H37" i="3"/>
  <c r="O23" i="3"/>
  <c r="H14" i="3"/>
  <c r="O8" i="3"/>
  <c r="F14" i="3" l="1"/>
  <c r="F37" i="3"/>
  <c r="F25" i="3"/>
  <c r="F30" i="3"/>
  <c r="F56" i="3"/>
  <c r="F58" i="3"/>
  <c r="F9" i="3"/>
  <c r="F20" i="3"/>
</calcChain>
</file>

<file path=xl/sharedStrings.xml><?xml version="1.0" encoding="utf-8"?>
<sst xmlns="http://schemas.openxmlformats.org/spreadsheetml/2006/main" count="113" uniqueCount="84">
  <si>
    <t>Uso previsto</t>
  </si>
  <si>
    <t xml:space="preserve"> Zona</t>
  </si>
  <si>
    <t>Superficie (m2)</t>
  </si>
  <si>
    <t>ocupacion</t>
  </si>
  <si>
    <t>Público de alojamiento</t>
  </si>
  <si>
    <t>Salones de uso múltiple</t>
  </si>
  <si>
    <t>TOTAL</t>
  </si>
  <si>
    <t>personas</t>
  </si>
  <si>
    <t>m2</t>
  </si>
  <si>
    <t>Plantas o zonas de oficinas</t>
  </si>
  <si>
    <t>Vestíbulos generales y zonas de uso público</t>
  </si>
  <si>
    <t xml:space="preserve">Conjunto de planta o del edificio </t>
  </si>
  <si>
    <t xml:space="preserve">Laboratorios, talleres, gimnasios </t>
  </si>
  <si>
    <t>Aulas</t>
  </si>
  <si>
    <t>Aulas de escuelas infantiles y bibliotecas</t>
  </si>
  <si>
    <t xml:space="preserve">Salas de espera </t>
  </si>
  <si>
    <t xml:space="preserve">Zonas de hospitalización </t>
  </si>
  <si>
    <t xml:space="preserve">Servicios ambulatorios y de diagnóstico </t>
  </si>
  <si>
    <t>Zonas destinadas al tratamiento de pacientes internados</t>
  </si>
  <si>
    <t>Áreas de ventas en plantas sótano, baja o entreplanta</t>
  </si>
  <si>
    <t xml:space="preserve">Áreas de venta en otras plantas </t>
  </si>
  <si>
    <t>Piscinas</t>
  </si>
  <si>
    <t xml:space="preserve">Vaso de piscina </t>
  </si>
  <si>
    <t xml:space="preserve">Zona de público al descubierto </t>
  </si>
  <si>
    <t>Vestuarios</t>
  </si>
  <si>
    <t>SUPERFICIE ÚTIL (m2)</t>
  </si>
  <si>
    <t>TOTAL (personas)</t>
  </si>
  <si>
    <t>Público</t>
  </si>
  <si>
    <t>Viviendas</t>
  </si>
  <si>
    <t>Plantas de viviendas</t>
  </si>
  <si>
    <t>Cualquiera</t>
  </si>
  <si>
    <t>nulo</t>
  </si>
  <si>
    <t>1.- Residencial</t>
  </si>
  <si>
    <t>Vestibulos generales y zonas generales de uso público en plantas de sótano, baja y entreplanta.</t>
  </si>
  <si>
    <t>En otros casos</t>
  </si>
  <si>
    <t>Vinculado a una actividad sujeta a horarios: comercial, espectáculo, oficina, etc.</t>
  </si>
  <si>
    <t>salas de máquinas</t>
  </si>
  <si>
    <t>pasillos</t>
  </si>
  <si>
    <t>Recibidor</t>
  </si>
  <si>
    <t>aseos</t>
  </si>
  <si>
    <t>Zonas</t>
  </si>
  <si>
    <t>Superficie útil</t>
  </si>
  <si>
    <t>CÁLCULO SUPERFICIE ÚTIL (m2)</t>
  </si>
  <si>
    <t>CÁLCULO OCUPACIÓN DE ACUERDO AL CÓDIGO TÉCNICO DE LA EDIFICACIÓN (CTE)</t>
  </si>
  <si>
    <t>CÁLCULO OCUPACIÓN DE ACUERDO AL REBT 2002</t>
  </si>
  <si>
    <t>Otros</t>
  </si>
  <si>
    <t>salas mantenimiento</t>
  </si>
  <si>
    <t>almacén  limpieza</t>
  </si>
  <si>
    <t>Archivos, almacenes</t>
  </si>
  <si>
    <t>Ocupación     (m2 /pers.)</t>
  </si>
  <si>
    <t>Aseos de planta</t>
  </si>
  <si>
    <t>En áreas de venta en las que no sea previsible gran afluencia de público, tales como exposición y venta de muebles, vehículos, etc.</t>
  </si>
  <si>
    <t>Zonas de espectadores de pie</t>
  </si>
  <si>
    <t>Zonas de público en discotecas</t>
  </si>
  <si>
    <t>Salones de uso múltiple en edificios para congresos, hoteles, etc.</t>
  </si>
  <si>
    <t>Salas de espera, salas de lectura en bibliotecas, zonas de uso público en museos, galerías de arte, ferias y exposiciones, etc.</t>
  </si>
  <si>
    <t>Vestíbulos generales, zonas de uso público en plantas de sótano, baja y entreplanta</t>
  </si>
  <si>
    <t>Vestíbulos, vestuarios, camerinos y otras dependencias similares y anejas a salas de espectáculos y de reunión</t>
  </si>
  <si>
    <t>Zonas de público en terminales de transporte</t>
  </si>
  <si>
    <t>Zonas comunes de centros comerciales</t>
  </si>
  <si>
    <t>Establecimientos comerciales</t>
  </si>
  <si>
    <t>1 / asiento</t>
  </si>
  <si>
    <t xml:space="preserve">Zonas destinadas a espectadores sentados </t>
  </si>
  <si>
    <t xml:space="preserve">Gimnasios </t>
  </si>
  <si>
    <t>Bares, cafeterías, restaurantes, etc.</t>
  </si>
  <si>
    <t>Zonas de público sentado</t>
  </si>
  <si>
    <t>Zonas de público de pie</t>
  </si>
  <si>
    <t>Zonas de servicio</t>
  </si>
  <si>
    <t>2.- Aparcamiento</t>
  </si>
  <si>
    <t>3.- Administrativo</t>
  </si>
  <si>
    <t>4.- Docente</t>
  </si>
  <si>
    <t>5.- Hospitalario</t>
  </si>
  <si>
    <t>6.- Comercial</t>
  </si>
  <si>
    <t>7.- Pública concurrencia</t>
  </si>
  <si>
    <t>8.- Archivos, almacenes</t>
  </si>
  <si>
    <t>Zonas de ocupacion ocasional y accesibles únicamente a efectos de mantenimiento: salas de máquinas locales para material de limpieza, aseos de planta, etc.</t>
  </si>
  <si>
    <t>Mercados y galerias de alimentación</t>
  </si>
  <si>
    <t>Planta de sótano, baja y entreplanta o en cualquier otra con acceso desde el espacio exterior</t>
  </si>
  <si>
    <t>Plantas diferentes a las anteriores</t>
  </si>
  <si>
    <t>Con asientos definidos en el proyecto</t>
  </si>
  <si>
    <t>Sin asientos definidos en el proyecto</t>
  </si>
  <si>
    <t>Con aparatos</t>
  </si>
  <si>
    <t>Sin aparatos</t>
  </si>
  <si>
    <t>Zonas de público para “comida rápida”, (p. ej: hamburgueserías, pizzerías...)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</si>
</sst>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3" borderId="12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5" borderId="12" xfId="0" applyFont="1" applyFill="1" applyBorder="1"/>
    <xf numFmtId="0" fontId="1" fillId="6" borderId="12" xfId="0" applyFont="1" applyFill="1" applyBorder="1"/>
    <xf numFmtId="0" fontId="1" fillId="7" borderId="12" xfId="0" applyFont="1" applyFill="1" applyBorder="1"/>
    <xf numFmtId="0" fontId="1" fillId="0" borderId="0" xfId="0" applyFont="1"/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11" borderId="11" xfId="0" applyNumberFormat="1" applyFont="1" applyFill="1" applyBorder="1" applyAlignment="1">
      <alignment horizontal="center" vertical="center" wrapText="1"/>
    </xf>
    <xf numFmtId="1" fontId="1" fillId="11" borderId="23" xfId="0" applyNumberFormat="1" applyFont="1" applyFill="1" applyBorder="1" applyAlignment="1">
      <alignment horizontal="center"/>
    </xf>
    <xf numFmtId="0" fontId="0" fillId="0" borderId="0" xfId="0" applyFill="1"/>
    <xf numFmtId="0" fontId="0" fillId="13" borderId="0" xfId="0" applyFill="1"/>
    <xf numFmtId="0" fontId="1" fillId="13" borderId="0" xfId="0" applyFont="1" applyFill="1"/>
    <xf numFmtId="0" fontId="0" fillId="3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1" fillId="8" borderId="0" xfId="0" applyFont="1" applyFill="1" applyBorder="1"/>
    <xf numFmtId="0" fontId="0" fillId="14" borderId="31" xfId="0" applyFill="1" applyBorder="1"/>
    <xf numFmtId="0" fontId="0" fillId="14" borderId="32" xfId="0" applyFill="1" applyBorder="1"/>
    <xf numFmtId="0" fontId="0" fillId="14" borderId="33" xfId="0" applyFill="1" applyBorder="1"/>
    <xf numFmtId="0" fontId="0" fillId="14" borderId="30" xfId="0" applyFill="1" applyBorder="1"/>
    <xf numFmtId="0" fontId="0" fillId="14" borderId="34" xfId="0" applyFill="1" applyBorder="1"/>
    <xf numFmtId="0" fontId="0" fillId="14" borderId="0" xfId="0" applyFill="1" applyBorder="1"/>
    <xf numFmtId="0" fontId="1" fillId="14" borderId="30" xfId="0" applyFont="1" applyFill="1" applyBorder="1"/>
    <xf numFmtId="0" fontId="1" fillId="14" borderId="0" xfId="0" applyFont="1" applyFill="1" applyBorder="1"/>
    <xf numFmtId="0" fontId="0" fillId="14" borderId="35" xfId="0" applyFill="1" applyBorder="1"/>
    <xf numFmtId="0" fontId="0" fillId="14" borderId="28" xfId="0" applyFill="1" applyBorder="1"/>
    <xf numFmtId="0" fontId="0" fillId="14" borderId="25" xfId="0" applyFill="1" applyBorder="1"/>
    <xf numFmtId="0" fontId="1" fillId="14" borderId="25" xfId="0" applyFont="1" applyFill="1" applyBorder="1"/>
    <xf numFmtId="0" fontId="0" fillId="14" borderId="0" xfId="0" applyFill="1" applyBorder="1" applyAlignment="1">
      <alignment vertical="center"/>
    </xf>
    <xf numFmtId="0" fontId="0" fillId="3" borderId="14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1" fillId="16" borderId="12" xfId="0" applyFont="1" applyFill="1" applyBorder="1"/>
    <xf numFmtId="1" fontId="1" fillId="11" borderId="37" xfId="0" applyNumberFormat="1" applyFont="1" applyFill="1" applyBorder="1" applyAlignment="1">
      <alignment horizontal="center" vertical="center" wrapText="1"/>
    </xf>
    <xf numFmtId="2" fontId="1" fillId="16" borderId="0" xfId="0" applyNumberFormat="1" applyFont="1" applyFill="1" applyBorder="1"/>
    <xf numFmtId="0" fontId="1" fillId="15" borderId="0" xfId="0" applyFont="1" applyFill="1" applyBorder="1"/>
    <xf numFmtId="0" fontId="0" fillId="3" borderId="6" xfId="0" applyFill="1" applyBorder="1" applyAlignment="1">
      <alignment vertical="center" wrapText="1"/>
    </xf>
    <xf numFmtId="2" fontId="1" fillId="17" borderId="0" xfId="0" applyNumberFormat="1" applyFont="1" applyFill="1" applyBorder="1"/>
    <xf numFmtId="0" fontId="1" fillId="17" borderId="23" xfId="0" applyFont="1" applyFill="1" applyBorder="1"/>
    <xf numFmtId="0" fontId="0" fillId="2" borderId="28" xfId="0" applyFill="1" applyBorder="1" applyAlignment="1">
      <alignment horizontal="center" wrapText="1"/>
    </xf>
    <xf numFmtId="0" fontId="0" fillId="13" borderId="0" xfId="0" applyFill="1" applyProtection="1">
      <protection locked="0"/>
    </xf>
    <xf numFmtId="2" fontId="0" fillId="3" borderId="0" xfId="0" applyNumberFormat="1" applyFill="1" applyBorder="1"/>
    <xf numFmtId="2" fontId="0" fillId="4" borderId="0" xfId="0" applyNumberFormat="1" applyFill="1" applyBorder="1"/>
    <xf numFmtId="2" fontId="0" fillId="5" borderId="0" xfId="0" applyNumberFormat="1" applyFill="1" applyBorder="1"/>
    <xf numFmtId="2" fontId="0" fillId="6" borderId="0" xfId="0" applyNumberFormat="1" applyFill="1" applyBorder="1"/>
    <xf numFmtId="2" fontId="0" fillId="7" borderId="0" xfId="0" applyNumberFormat="1" applyFill="1" applyBorder="1"/>
    <xf numFmtId="2" fontId="0" fillId="19" borderId="0" xfId="0" applyNumberFormat="1" applyFill="1" applyBorder="1"/>
    <xf numFmtId="2" fontId="0" fillId="8" borderId="0" xfId="0" applyNumberFormat="1" applyFill="1" applyBorder="1"/>
    <xf numFmtId="2" fontId="0" fillId="17" borderId="0" xfId="0" applyNumberFormat="1" applyFill="1" applyBorder="1"/>
    <xf numFmtId="0" fontId="0" fillId="9" borderId="25" xfId="0" applyFill="1" applyBorder="1" applyAlignment="1">
      <alignment horizontal="center" wrapText="1"/>
    </xf>
    <xf numFmtId="0" fontId="0" fillId="10" borderId="25" xfId="0" applyFill="1" applyBorder="1" applyAlignment="1">
      <alignment horizontal="center" vertical="center" wrapText="1"/>
    </xf>
    <xf numFmtId="1" fontId="1" fillId="11" borderId="25" xfId="0" applyNumberFormat="1" applyFont="1" applyFill="1" applyBorder="1" applyAlignment="1">
      <alignment horizontal="center"/>
    </xf>
    <xf numFmtId="0" fontId="0" fillId="2" borderId="25" xfId="0" applyFill="1" applyBorder="1" applyAlignment="1">
      <alignment horizontal="center" wrapText="1"/>
    </xf>
    <xf numFmtId="2" fontId="0" fillId="18" borderId="25" xfId="0" applyNumberFormat="1" applyFill="1" applyBorder="1" applyAlignment="1">
      <alignment wrapText="1"/>
    </xf>
    <xf numFmtId="2" fontId="0" fillId="12" borderId="25" xfId="0" applyNumberFormat="1" applyFill="1" applyBorder="1" applyAlignment="1">
      <alignment wrapText="1"/>
    </xf>
    <xf numFmtId="2" fontId="0" fillId="18" borderId="28" xfId="0" applyNumberFormat="1" applyFill="1" applyBorder="1" applyAlignment="1" applyProtection="1">
      <alignment wrapText="1"/>
      <protection locked="0"/>
    </xf>
    <xf numFmtId="2" fontId="0" fillId="12" borderId="28" xfId="0" applyNumberFormat="1" applyFill="1" applyBorder="1" applyAlignment="1" applyProtection="1">
      <alignment wrapText="1"/>
      <protection locked="0"/>
    </xf>
    <xf numFmtId="2" fontId="1" fillId="11" borderId="23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alignment horizontal="center" wrapText="1"/>
    </xf>
    <xf numFmtId="0" fontId="0" fillId="18" borderId="22" xfId="0" applyFill="1" applyBorder="1" applyAlignment="1" applyProtection="1">
      <alignment wrapText="1"/>
    </xf>
    <xf numFmtId="0" fontId="0" fillId="12" borderId="22" xfId="0" applyFill="1" applyBorder="1" applyAlignment="1" applyProtection="1">
      <alignment wrapText="1"/>
    </xf>
    <xf numFmtId="0" fontId="0" fillId="12" borderId="22" xfId="0" applyFill="1" applyBorder="1" applyAlignment="1" applyProtection="1">
      <alignment vertical="center"/>
    </xf>
    <xf numFmtId="0" fontId="2" fillId="12" borderId="22" xfId="0" applyFont="1" applyFill="1" applyBorder="1" applyAlignment="1" applyProtection="1">
      <alignment wrapText="1"/>
    </xf>
    <xf numFmtId="2" fontId="0" fillId="2" borderId="10" xfId="0" applyNumberFormat="1" applyFill="1" applyBorder="1" applyAlignment="1" applyProtection="1">
      <alignment horizontal="center"/>
    </xf>
    <xf numFmtId="2" fontId="1" fillId="11" borderId="27" xfId="0" applyNumberFormat="1" applyFont="1" applyFill="1" applyBorder="1"/>
    <xf numFmtId="0" fontId="1" fillId="4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16" borderId="12" xfId="0" applyFont="1" applyFill="1" applyBorder="1" applyAlignment="1">
      <alignment horizontal="center" vertical="center" wrapText="1"/>
    </xf>
    <xf numFmtId="2" fontId="1" fillId="11" borderId="44" xfId="0" applyNumberFormat="1" applyFont="1" applyFill="1" applyBorder="1"/>
    <xf numFmtId="0" fontId="1" fillId="17" borderId="2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1" fillId="15" borderId="0" xfId="0" applyNumberFormat="1" applyFont="1" applyFill="1" applyBorder="1"/>
    <xf numFmtId="1" fontId="1" fillId="11" borderId="2" xfId="0" applyNumberFormat="1" applyFont="1" applyFill="1" applyBorder="1" applyAlignment="1">
      <alignment horizontal="center" vertical="center" wrapText="1"/>
    </xf>
    <xf numFmtId="0" fontId="1" fillId="15" borderId="36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 wrapText="1"/>
    </xf>
    <xf numFmtId="1" fontId="3" fillId="15" borderId="26" xfId="0" applyNumberFormat="1" applyFont="1" applyFill="1" applyBorder="1" applyAlignment="1">
      <alignment horizontal="center" vertical="center" wrapText="1"/>
    </xf>
    <xf numFmtId="2" fontId="1" fillId="11" borderId="13" xfId="0" applyNumberFormat="1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2" fontId="1" fillId="11" borderId="17" xfId="0" applyNumberFormat="1" applyFont="1" applyFill="1" applyBorder="1"/>
    <xf numFmtId="0" fontId="1" fillId="8" borderId="12" xfId="0" applyFont="1" applyFill="1" applyBorder="1"/>
    <xf numFmtId="0" fontId="4" fillId="14" borderId="0" xfId="0" applyFont="1" applyFill="1" applyBorder="1"/>
    <xf numFmtId="2" fontId="1" fillId="11" borderId="17" xfId="0" applyNumberFormat="1" applyFont="1" applyFill="1" applyBorder="1" applyAlignment="1">
      <alignment horizontal="right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left" vertical="center" wrapText="1"/>
    </xf>
    <xf numFmtId="0" fontId="0" fillId="7" borderId="2" xfId="0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0" fillId="8" borderId="18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2" fontId="0" fillId="8" borderId="50" xfId="0" applyNumberFormat="1" applyFill="1" applyBorder="1" applyAlignment="1" applyProtection="1">
      <alignment horizontal="center" vertical="center"/>
      <protection locked="0"/>
    </xf>
    <xf numFmtId="2" fontId="0" fillId="8" borderId="9" xfId="0" applyNumberForma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0" fillId="8" borderId="46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2" fontId="0" fillId="8" borderId="51" xfId="0" applyNumberFormat="1" applyFill="1" applyBorder="1" applyAlignment="1" applyProtection="1">
      <alignment horizontal="center" vertical="center"/>
      <protection locked="0"/>
    </xf>
    <xf numFmtId="2" fontId="0" fillId="8" borderId="19" xfId="0" applyNumberFormat="1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>
      <alignment horizontal="left" vertical="center" wrapText="1"/>
    </xf>
    <xf numFmtId="0" fontId="1" fillId="16" borderId="1" xfId="0" applyFont="1" applyFill="1" applyBorder="1" applyAlignment="1">
      <alignment horizontal="left" vertical="center" wrapText="1"/>
    </xf>
    <xf numFmtId="0" fontId="1" fillId="16" borderId="10" xfId="0" applyFont="1" applyFill="1" applyBorder="1" applyAlignment="1">
      <alignment horizontal="left" vertical="center" wrapText="1"/>
    </xf>
    <xf numFmtId="0" fontId="0" fillId="16" borderId="3" xfId="0" applyFont="1" applyFill="1" applyBorder="1" applyAlignment="1">
      <alignment horizontal="left" vertical="center" wrapText="1"/>
    </xf>
    <xf numFmtId="0" fontId="0" fillId="16" borderId="14" xfId="0" applyFont="1" applyFill="1" applyBorder="1" applyAlignment="1">
      <alignment horizontal="left" vertical="center" wrapText="1"/>
    </xf>
    <xf numFmtId="0" fontId="0" fillId="16" borderId="2" xfId="0" applyFont="1" applyFill="1" applyBorder="1" applyAlignment="1">
      <alignment horizontal="center" vertical="center"/>
    </xf>
    <xf numFmtId="0" fontId="0" fillId="16" borderId="36" xfId="0" applyFont="1" applyFill="1" applyBorder="1" applyAlignment="1">
      <alignment horizontal="center" vertical="center"/>
    </xf>
    <xf numFmtId="0" fontId="0" fillId="16" borderId="14" xfId="0" applyFont="1" applyFill="1" applyBorder="1" applyAlignment="1" applyProtection="1">
      <alignment horizontal="center" vertical="center"/>
      <protection locked="0"/>
    </xf>
    <xf numFmtId="0" fontId="0" fillId="16" borderId="36" xfId="0" applyFont="1" applyFill="1" applyBorder="1" applyAlignment="1" applyProtection="1">
      <alignment horizontal="center" vertical="center"/>
      <protection locked="0"/>
    </xf>
    <xf numFmtId="0" fontId="1" fillId="16" borderId="11" xfId="0" applyFont="1" applyFill="1" applyBorder="1" applyAlignment="1">
      <alignment horizontal="right" vertical="center" wrapText="1"/>
    </xf>
    <xf numFmtId="0" fontId="1" fillId="8" borderId="11" xfId="0" applyFont="1" applyFill="1" applyBorder="1" applyAlignment="1">
      <alignment horizontal="right" vertical="center" wrapText="1"/>
    </xf>
    <xf numFmtId="0" fontId="1" fillId="15" borderId="31" xfId="0" applyFont="1" applyFill="1" applyBorder="1" applyAlignment="1">
      <alignment horizontal="center" vertical="center" wrapText="1"/>
    </xf>
    <xf numFmtId="0" fontId="1" fillId="15" borderId="30" xfId="0" applyFont="1" applyFill="1" applyBorder="1" applyAlignment="1">
      <alignment horizontal="center" vertical="center" wrapText="1"/>
    </xf>
    <xf numFmtId="0" fontId="1" fillId="15" borderId="34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right" vertical="center" wrapText="1"/>
    </xf>
    <xf numFmtId="0" fontId="1" fillId="15" borderId="27" xfId="0" applyFont="1" applyFill="1" applyBorder="1" applyAlignment="1">
      <alignment horizontal="right" vertical="center" wrapText="1"/>
    </xf>
    <xf numFmtId="0" fontId="1" fillId="17" borderId="1" xfId="0" applyFont="1" applyFill="1" applyBorder="1" applyAlignment="1">
      <alignment horizontal="left" vertical="center" wrapText="1"/>
    </xf>
    <xf numFmtId="0" fontId="1" fillId="17" borderId="5" xfId="0" applyFont="1" applyFill="1" applyBorder="1" applyAlignment="1">
      <alignment horizontal="left" vertical="center" wrapText="1"/>
    </xf>
    <xf numFmtId="0" fontId="1" fillId="17" borderId="10" xfId="0" applyFont="1" applyFill="1" applyBorder="1" applyAlignment="1">
      <alignment horizontal="left" vertical="center" wrapText="1"/>
    </xf>
    <xf numFmtId="0" fontId="0" fillId="17" borderId="40" xfId="0" applyFill="1" applyBorder="1" applyAlignment="1">
      <alignment horizontal="left" vertical="center" wrapText="1"/>
    </xf>
    <xf numFmtId="0" fontId="0" fillId="17" borderId="41" xfId="0" applyFont="1" applyFill="1" applyBorder="1" applyAlignment="1">
      <alignment horizontal="left" vertical="center" wrapText="1"/>
    </xf>
    <xf numFmtId="1" fontId="0" fillId="17" borderId="40" xfId="0" applyNumberFormat="1" applyFont="1" applyFill="1" applyBorder="1" applyAlignment="1">
      <alignment horizontal="center" vertical="center" wrapText="1"/>
    </xf>
    <xf numFmtId="1" fontId="0" fillId="17" borderId="33" xfId="0" applyNumberFormat="1" applyFont="1" applyFill="1" applyBorder="1" applyAlignment="1">
      <alignment horizontal="center" vertical="center" wrapText="1"/>
    </xf>
    <xf numFmtId="2" fontId="0" fillId="17" borderId="32" xfId="0" applyNumberFormat="1" applyFont="1" applyFill="1" applyBorder="1" applyAlignment="1" applyProtection="1">
      <alignment horizontal="center" vertical="center"/>
      <protection locked="0"/>
    </xf>
    <xf numFmtId="2" fontId="0" fillId="17" borderId="33" xfId="0" applyNumberFormat="1" applyFont="1" applyFill="1" applyBorder="1" applyAlignment="1" applyProtection="1">
      <alignment horizontal="center" vertical="center"/>
      <protection locked="0"/>
    </xf>
    <xf numFmtId="0" fontId="0" fillId="17" borderId="6" xfId="0" applyFont="1" applyFill="1" applyBorder="1" applyAlignment="1">
      <alignment horizontal="left" vertical="center" wrapText="1"/>
    </xf>
    <xf numFmtId="1" fontId="0" fillId="17" borderId="6" xfId="0" applyNumberFormat="1" applyFont="1" applyFill="1" applyBorder="1" applyAlignment="1">
      <alignment horizontal="center" vertical="center" wrapText="1"/>
    </xf>
    <xf numFmtId="1" fontId="0" fillId="17" borderId="48" xfId="0" applyNumberFormat="1" applyFont="1" applyFill="1" applyBorder="1" applyAlignment="1">
      <alignment horizontal="center" vertical="center" wrapText="1"/>
    </xf>
    <xf numFmtId="2" fontId="0" fillId="17" borderId="16" xfId="0" applyNumberFormat="1" applyFont="1" applyFill="1" applyBorder="1" applyAlignment="1" applyProtection="1">
      <alignment horizontal="center" vertical="center"/>
      <protection locked="0"/>
    </xf>
    <xf numFmtId="2" fontId="0" fillId="17" borderId="48" xfId="0" applyNumberFormat="1" applyFont="1" applyFill="1" applyBorder="1" applyAlignment="1" applyProtection="1">
      <alignment horizontal="center" vertical="center"/>
      <protection locked="0"/>
    </xf>
    <xf numFmtId="0" fontId="1" fillId="17" borderId="37" xfId="0" applyFont="1" applyFill="1" applyBorder="1" applyAlignment="1">
      <alignment horizontal="right" vertical="center" wrapText="1"/>
    </xf>
    <xf numFmtId="2" fontId="1" fillId="11" borderId="50" xfId="0" applyNumberFormat="1" applyFont="1" applyFill="1" applyBorder="1" applyAlignment="1" applyProtection="1">
      <alignment horizontal="center" vertical="center"/>
      <protection locked="0"/>
    </xf>
    <xf numFmtId="2" fontId="1" fillId="11" borderId="9" xfId="0" applyNumberFormat="1" applyFont="1" applyFill="1" applyBorder="1" applyAlignment="1" applyProtection="1">
      <alignment horizontal="center" vertical="center"/>
      <protection locked="0"/>
    </xf>
    <xf numFmtId="0" fontId="0" fillId="15" borderId="2" xfId="0" applyFont="1" applyFill="1" applyBorder="1" applyAlignment="1">
      <alignment horizontal="left" vertical="center" wrapText="1"/>
    </xf>
    <xf numFmtId="0" fontId="0" fillId="15" borderId="6" xfId="0" applyFont="1" applyFill="1" applyBorder="1" applyAlignment="1">
      <alignment horizontal="left" vertical="center" wrapText="1"/>
    </xf>
    <xf numFmtId="1" fontId="3" fillId="15" borderId="6" xfId="0" applyNumberFormat="1" applyFont="1" applyFill="1" applyBorder="1" applyAlignment="1" applyProtection="1">
      <alignment horizontal="center" vertical="center" wrapText="1"/>
    </xf>
    <xf numFmtId="1" fontId="3" fillId="15" borderId="8" xfId="0" applyNumberFormat="1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2" fontId="0" fillId="7" borderId="46" xfId="0" applyNumberFormat="1" applyFill="1" applyBorder="1" applyAlignment="1" applyProtection="1">
      <alignment horizontal="center" vertical="center"/>
      <protection locked="0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righ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0" fontId="1" fillId="7" borderId="49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2" fontId="0" fillId="7" borderId="45" xfId="0" applyNumberFormat="1" applyFill="1" applyBorder="1" applyAlignment="1" applyProtection="1">
      <alignment horizontal="center" vertical="center"/>
      <protection locked="0"/>
    </xf>
    <xf numFmtId="2" fontId="0" fillId="7" borderId="4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  <xf numFmtId="2" fontId="0" fillId="7" borderId="50" xfId="0" applyNumberForma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>
      <alignment horizontal="righ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2" fontId="0" fillId="6" borderId="46" xfId="0" applyNumberFormat="1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>
      <alignment horizontal="left" vertical="center" wrapText="1"/>
    </xf>
    <xf numFmtId="0" fontId="0" fillId="7" borderId="52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39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2" fontId="0" fillId="5" borderId="4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2" fontId="0" fillId="3" borderId="47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right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0" fillId="4" borderId="4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0" fillId="4" borderId="4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4" borderId="26" xfId="0" applyFont="1" applyFill="1" applyBorder="1" applyAlignment="1">
      <alignment horizontal="right" vertical="center" wrapText="1"/>
    </xf>
    <xf numFmtId="0" fontId="1" fillId="4" borderId="27" xfId="0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2" fontId="0" fillId="5" borderId="47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8" borderId="52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0" fillId="8" borderId="4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2" fontId="0" fillId="3" borderId="4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2" fontId="0" fillId="6" borderId="45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lcmadrid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148167</xdr:rowOff>
    </xdr:from>
    <xdr:to>
      <xdr:col>2</xdr:col>
      <xdr:colOff>814917</xdr:colOff>
      <xdr:row>2</xdr:row>
      <xdr:rowOff>165447</xdr:rowOff>
    </xdr:to>
    <xdr:pic>
      <xdr:nvPicPr>
        <xdr:cNvPr id="2" name="1 Imagen" descr="Dibujo2.bmp.bmp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267" y="148167"/>
          <a:ext cx="857250" cy="39828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59</xdr:row>
      <xdr:rowOff>42333</xdr:rowOff>
    </xdr:from>
    <xdr:to>
      <xdr:col>4</xdr:col>
      <xdr:colOff>3316818</xdr:colOff>
      <xdr:row>60</xdr:row>
      <xdr:rowOff>186648</xdr:rowOff>
    </xdr:to>
    <xdr:pic>
      <xdr:nvPicPr>
        <xdr:cNvPr id="3" name="3 Imagen" descr="barra con datos.bmp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2600" y="10443633"/>
          <a:ext cx="5386918" cy="334815"/>
        </a:xfrm>
        <a:prstGeom prst="rect">
          <a:avLst/>
        </a:prstGeom>
      </xdr:spPr>
    </xdr:pic>
    <xdr:clientData/>
  </xdr:twoCellAnchor>
  <xdr:twoCellAnchor editAs="oneCell">
    <xdr:from>
      <xdr:col>12</xdr:col>
      <xdr:colOff>560915</xdr:colOff>
      <xdr:row>59</xdr:row>
      <xdr:rowOff>21166</xdr:rowOff>
    </xdr:from>
    <xdr:to>
      <xdr:col>19</xdr:col>
      <xdr:colOff>331258</xdr:colOff>
      <xdr:row>60</xdr:row>
      <xdr:rowOff>165481</xdr:rowOff>
    </xdr:to>
    <xdr:pic>
      <xdr:nvPicPr>
        <xdr:cNvPr id="4" name="4 Imagen" descr="barra con datos.bmp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85665" y="10422466"/>
          <a:ext cx="5380568" cy="334815"/>
        </a:xfrm>
        <a:prstGeom prst="rect">
          <a:avLst/>
        </a:prstGeom>
      </xdr:spPr>
    </xdr:pic>
    <xdr:clientData/>
  </xdr:twoCellAnchor>
  <xdr:twoCellAnchor editAs="oneCell">
    <xdr:from>
      <xdr:col>12</xdr:col>
      <xdr:colOff>137583</xdr:colOff>
      <xdr:row>0</xdr:row>
      <xdr:rowOff>116416</xdr:rowOff>
    </xdr:from>
    <xdr:to>
      <xdr:col>13</xdr:col>
      <xdr:colOff>860424</xdr:colOff>
      <xdr:row>2</xdr:row>
      <xdr:rowOff>133696</xdr:rowOff>
    </xdr:to>
    <xdr:pic>
      <xdr:nvPicPr>
        <xdr:cNvPr id="5" name="5 Imagen" descr="Dibujo2.bmp.bmp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958" y="116416"/>
          <a:ext cx="856191" cy="39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X3126"/>
  <sheetViews>
    <sheetView tabSelected="1" workbookViewId="0">
      <selection activeCell="H13" sqref="H13:I13"/>
    </sheetView>
  </sheetViews>
  <sheetFormatPr baseColWidth="10" defaultRowHeight="15" x14ac:dyDescent="0.25"/>
  <cols>
    <col min="1" max="1" width="2" customWidth="1"/>
    <col min="2" max="2" width="1.42578125" style="11" customWidth="1"/>
    <col min="3" max="3" width="16.7109375" customWidth="1"/>
    <col min="4" max="4" width="18.140625" customWidth="1"/>
    <col min="5" max="5" width="52.85546875" customWidth="1"/>
    <col min="6" max="6" width="9.85546875" customWidth="1"/>
    <col min="7" max="7" width="14.140625" customWidth="1"/>
    <col min="8" max="8" width="11.140625" customWidth="1"/>
    <col min="9" max="9" width="4" customWidth="1"/>
    <col min="10" max="11" width="8.7109375" hidden="1" customWidth="1"/>
    <col min="12" max="12" width="1.42578125" style="11" customWidth="1"/>
    <col min="13" max="13" width="1.5703125" style="11" customWidth="1"/>
    <col min="14" max="14" width="23.85546875" customWidth="1"/>
    <col min="15" max="15" width="23.140625" customWidth="1"/>
    <col min="16" max="16" width="11.42578125" hidden="1" customWidth="1"/>
    <col min="17" max="17" width="1.28515625" style="11" customWidth="1"/>
    <col min="18" max="18" width="16" style="12" customWidth="1"/>
    <col min="19" max="778" width="11.42578125" style="12"/>
  </cols>
  <sheetData>
    <row r="1" spans="1:778" s="12" customFormat="1" x14ac:dyDescent="0.25"/>
    <row r="2" spans="1:778" s="12" customFormat="1" x14ac:dyDescent="0.25"/>
    <row r="3" spans="1:778" s="12" customFormat="1" ht="15.75" thickBot="1" x14ac:dyDescent="0.3"/>
    <row r="4" spans="1:778" s="12" customFormat="1" ht="6.75" customHeight="1" thickBot="1" x14ac:dyDescent="0.3">
      <c r="B4" s="19"/>
      <c r="C4" s="20"/>
      <c r="D4" s="20"/>
      <c r="E4" s="20"/>
      <c r="F4" s="20"/>
      <c r="G4" s="20"/>
      <c r="H4" s="20"/>
      <c r="I4" s="20"/>
      <c r="J4" s="20"/>
      <c r="K4" s="20"/>
      <c r="L4" s="21"/>
      <c r="M4" s="20"/>
      <c r="N4" s="20"/>
      <c r="O4" s="20"/>
      <c r="P4" s="20"/>
      <c r="Q4" s="21"/>
    </row>
    <row r="5" spans="1:778" ht="15.75" customHeight="1" thickBot="1" x14ac:dyDescent="0.3">
      <c r="A5" s="12"/>
      <c r="B5" s="22"/>
      <c r="C5" s="180" t="s">
        <v>43</v>
      </c>
      <c r="D5" s="181"/>
      <c r="E5" s="181"/>
      <c r="F5" s="181"/>
      <c r="G5" s="181"/>
      <c r="H5" s="181"/>
      <c r="I5" s="182"/>
      <c r="J5" s="31"/>
      <c r="K5" s="31"/>
      <c r="L5" s="29"/>
      <c r="M5" s="24"/>
      <c r="N5" s="183" t="s">
        <v>44</v>
      </c>
      <c r="O5" s="184"/>
      <c r="P5" s="52"/>
      <c r="Q5" s="29"/>
    </row>
    <row r="6" spans="1:778" ht="33.75" customHeight="1" thickBot="1" x14ac:dyDescent="0.3">
      <c r="A6" s="12"/>
      <c r="B6" s="22"/>
      <c r="C6" s="70" t="s">
        <v>0</v>
      </c>
      <c r="D6" s="187" t="s">
        <v>1</v>
      </c>
      <c r="E6" s="187"/>
      <c r="F6" s="188" t="s">
        <v>49</v>
      </c>
      <c r="G6" s="189"/>
      <c r="H6" s="190" t="s">
        <v>2</v>
      </c>
      <c r="I6" s="189"/>
      <c r="J6" s="31" t="s">
        <v>3</v>
      </c>
      <c r="K6" s="31"/>
      <c r="L6" s="29"/>
      <c r="M6" s="24"/>
      <c r="N6" s="185"/>
      <c r="O6" s="186"/>
      <c r="P6" s="52"/>
      <c r="Q6" s="29"/>
    </row>
    <row r="7" spans="1:778" s="7" customFormat="1" ht="47.25" customHeight="1" x14ac:dyDescent="0.25">
      <c r="A7" s="13"/>
      <c r="B7" s="25"/>
      <c r="C7" s="121" t="s">
        <v>30</v>
      </c>
      <c r="D7" s="143" t="s">
        <v>75</v>
      </c>
      <c r="E7" s="143"/>
      <c r="F7" s="78" t="s">
        <v>31</v>
      </c>
      <c r="G7" s="81" t="s">
        <v>31</v>
      </c>
      <c r="H7" s="83" t="s">
        <v>31</v>
      </c>
      <c r="I7" s="79" t="s">
        <v>8</v>
      </c>
      <c r="J7" s="26"/>
      <c r="K7" s="26"/>
      <c r="L7" s="30"/>
      <c r="M7" s="26"/>
      <c r="N7" s="89" t="s">
        <v>25</v>
      </c>
      <c r="O7" s="90" t="s">
        <v>26</v>
      </c>
      <c r="P7" s="53"/>
      <c r="Q7" s="30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</row>
    <row r="8" spans="1:778" s="7" customFormat="1" ht="17.25" customHeight="1" thickBot="1" x14ac:dyDescent="0.3">
      <c r="A8" s="13"/>
      <c r="B8" s="25"/>
      <c r="C8" s="122"/>
      <c r="D8" s="144" t="s">
        <v>50</v>
      </c>
      <c r="E8" s="144"/>
      <c r="F8" s="145">
        <v>3</v>
      </c>
      <c r="G8" s="146"/>
      <c r="H8" s="141"/>
      <c r="I8" s="142"/>
      <c r="J8" s="26">
        <f>IF(H8/F8=0,0,IF(H8/F8&lt;0.99,1,H8/F8))</f>
        <v>0</v>
      </c>
      <c r="K8" s="26"/>
      <c r="L8" s="30"/>
      <c r="M8" s="26"/>
      <c r="N8" s="8"/>
      <c r="O8" s="10">
        <f>P8</f>
        <v>0</v>
      </c>
      <c r="P8" s="54">
        <f>N8/0.8</f>
        <v>0</v>
      </c>
      <c r="Q8" s="30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</row>
    <row r="9" spans="1:778" s="7" customFormat="1" ht="17.25" customHeight="1" thickBot="1" x14ac:dyDescent="0.3">
      <c r="A9" s="13"/>
      <c r="B9" s="25"/>
      <c r="C9" s="123"/>
      <c r="D9" s="124" t="s">
        <v>6</v>
      </c>
      <c r="E9" s="125"/>
      <c r="F9" s="9">
        <f>J9</f>
        <v>0</v>
      </c>
      <c r="G9" s="82" t="s">
        <v>7</v>
      </c>
      <c r="H9" s="88">
        <f>K9</f>
        <v>0</v>
      </c>
      <c r="I9" s="80" t="s">
        <v>8</v>
      </c>
      <c r="J9" s="38">
        <f>ROUNDDOWN(SUM(J8),0)</f>
        <v>0</v>
      </c>
      <c r="K9" s="77">
        <f>SUM(H8)</f>
        <v>0</v>
      </c>
      <c r="L9" s="30"/>
      <c r="M9" s="26"/>
      <c r="N9" s="24"/>
      <c r="O9" s="24"/>
      <c r="Q9" s="30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</row>
    <row r="10" spans="1:778" x14ac:dyDescent="0.25">
      <c r="A10" s="12"/>
      <c r="B10" s="22"/>
      <c r="C10" s="191" t="s">
        <v>32</v>
      </c>
      <c r="D10" s="34" t="s">
        <v>28</v>
      </c>
      <c r="E10" s="32" t="s">
        <v>29</v>
      </c>
      <c r="F10" s="194">
        <v>20</v>
      </c>
      <c r="G10" s="195"/>
      <c r="H10" s="196"/>
      <c r="I10" s="197"/>
      <c r="J10" s="24">
        <f>IF(H10/F10=0,0,IF(H10/F10&lt;0.99,1,H10/F10))</f>
        <v>0</v>
      </c>
      <c r="K10" s="24"/>
      <c r="L10" s="29"/>
      <c r="M10" s="24"/>
      <c r="N10" s="24"/>
      <c r="O10" s="24"/>
      <c r="P10" s="7"/>
      <c r="Q10" s="30"/>
      <c r="R10" s="13"/>
    </row>
    <row r="11" spans="1:778" ht="15" customHeight="1" x14ac:dyDescent="0.25">
      <c r="A11" s="12"/>
      <c r="B11" s="22"/>
      <c r="C11" s="192"/>
      <c r="D11" s="229" t="s">
        <v>27</v>
      </c>
      <c r="E11" s="33" t="s">
        <v>4</v>
      </c>
      <c r="F11" s="232">
        <v>20</v>
      </c>
      <c r="G11" s="233"/>
      <c r="H11" s="234"/>
      <c r="I11" s="235"/>
      <c r="J11" s="24">
        <f t="shared" ref="J11:J13" si="0">IF(H11/F11=0,0,IF(H11/F11&lt;0.99,1,H11/F11))</f>
        <v>0</v>
      </c>
      <c r="K11" s="24"/>
      <c r="L11" s="29"/>
      <c r="M11" s="24"/>
      <c r="N11" s="24"/>
      <c r="O11" s="24"/>
      <c r="P11" s="7"/>
      <c r="Q11" s="30"/>
      <c r="R11" s="13"/>
    </row>
    <row r="12" spans="1:778" ht="15" customHeight="1" thickBot="1" x14ac:dyDescent="0.3">
      <c r="A12" s="12"/>
      <c r="B12" s="22"/>
      <c r="C12" s="192"/>
      <c r="D12" s="230"/>
      <c r="E12" s="33" t="s">
        <v>5</v>
      </c>
      <c r="F12" s="236">
        <v>1</v>
      </c>
      <c r="G12" s="237"/>
      <c r="H12" s="234"/>
      <c r="I12" s="235"/>
      <c r="J12" s="24">
        <f t="shared" si="0"/>
        <v>0</v>
      </c>
      <c r="K12" s="24"/>
      <c r="L12" s="29"/>
      <c r="M12" s="24"/>
      <c r="N12" s="24"/>
      <c r="O12" s="24"/>
      <c r="P12" s="7"/>
      <c r="Q12" s="30"/>
      <c r="R12" s="13"/>
    </row>
    <row r="13" spans="1:778" ht="33" customHeight="1" thickBot="1" x14ac:dyDescent="0.3">
      <c r="A13" s="12"/>
      <c r="B13" s="22"/>
      <c r="C13" s="192"/>
      <c r="D13" s="231"/>
      <c r="E13" s="39" t="s">
        <v>33</v>
      </c>
      <c r="F13" s="232">
        <v>2</v>
      </c>
      <c r="G13" s="233"/>
      <c r="H13" s="234"/>
      <c r="I13" s="235"/>
      <c r="J13" s="24">
        <f t="shared" si="0"/>
        <v>0</v>
      </c>
      <c r="K13" s="24"/>
      <c r="L13" s="29"/>
      <c r="M13" s="24"/>
      <c r="N13" s="200" t="s">
        <v>42</v>
      </c>
      <c r="O13" s="201"/>
      <c r="P13" s="52"/>
      <c r="Q13" s="29"/>
    </row>
    <row r="14" spans="1:778" s="7" customFormat="1" ht="15.75" customHeight="1" thickBot="1" x14ac:dyDescent="0.3">
      <c r="A14" s="13"/>
      <c r="B14" s="25"/>
      <c r="C14" s="193"/>
      <c r="D14" s="198" t="s">
        <v>6</v>
      </c>
      <c r="E14" s="199"/>
      <c r="F14" s="9">
        <f>J14</f>
        <v>0</v>
      </c>
      <c r="G14" s="76" t="s">
        <v>7</v>
      </c>
      <c r="H14" s="67">
        <f>K14</f>
        <v>0</v>
      </c>
      <c r="I14" s="1" t="s">
        <v>8</v>
      </c>
      <c r="J14" s="14">
        <f>ROUNDDOWN(SUM(J10:J13),0)</f>
        <v>0</v>
      </c>
      <c r="K14" s="44">
        <f>SUM(H10:I13)</f>
        <v>0</v>
      </c>
      <c r="L14" s="30"/>
      <c r="M14" s="26"/>
      <c r="N14" s="61" t="s">
        <v>40</v>
      </c>
      <c r="O14" s="42" t="s">
        <v>2</v>
      </c>
      <c r="P14" s="55"/>
      <c r="Q14" s="29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</row>
    <row r="15" spans="1:778" s="7" customFormat="1" ht="15.75" thickBot="1" x14ac:dyDescent="0.3">
      <c r="A15" s="13"/>
      <c r="B15" s="25"/>
      <c r="C15" s="126" t="s">
        <v>68</v>
      </c>
      <c r="D15" s="129" t="s">
        <v>35</v>
      </c>
      <c r="E15" s="130"/>
      <c r="F15" s="131">
        <v>15</v>
      </c>
      <c r="G15" s="132"/>
      <c r="H15" s="133"/>
      <c r="I15" s="134"/>
      <c r="J15" s="24">
        <f>IF(H15/F15=0,0,IF(H15/F15&lt;0.99,1,H15/F15))</f>
        <v>0</v>
      </c>
      <c r="K15" s="24"/>
      <c r="L15" s="30"/>
      <c r="M15" s="26"/>
      <c r="N15" s="62" t="s">
        <v>6</v>
      </c>
      <c r="O15" s="58"/>
      <c r="P15" s="56"/>
      <c r="Q15" s="29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</row>
    <row r="16" spans="1:778" s="7" customFormat="1" ht="15.75" thickBot="1" x14ac:dyDescent="0.3">
      <c r="A16" s="13"/>
      <c r="B16" s="25"/>
      <c r="C16" s="127"/>
      <c r="D16" s="135" t="s">
        <v>34</v>
      </c>
      <c r="E16" s="135"/>
      <c r="F16" s="136">
        <v>40</v>
      </c>
      <c r="G16" s="137"/>
      <c r="H16" s="138"/>
      <c r="I16" s="139"/>
      <c r="J16" s="24">
        <f>IF(H16/F16=0,0,IF(H16/F16&lt;0.99,1,H16/F16))</f>
        <v>0</v>
      </c>
      <c r="K16" s="24"/>
      <c r="L16" s="30"/>
      <c r="M16" s="26"/>
      <c r="N16" s="63" t="s">
        <v>38</v>
      </c>
      <c r="O16" s="59"/>
      <c r="P16" s="57"/>
      <c r="Q16" s="29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</row>
    <row r="17" spans="1:778" s="7" customFormat="1" ht="15.75" customHeight="1" thickBot="1" x14ac:dyDescent="0.3">
      <c r="A17" s="13"/>
      <c r="B17" s="25"/>
      <c r="C17" s="128"/>
      <c r="D17" s="140" t="s">
        <v>6</v>
      </c>
      <c r="E17" s="140"/>
      <c r="F17" s="36">
        <f>J17</f>
        <v>0</v>
      </c>
      <c r="G17" s="73" t="s">
        <v>7</v>
      </c>
      <c r="H17" s="72">
        <f>K17</f>
        <v>0</v>
      </c>
      <c r="I17" s="41" t="s">
        <v>8</v>
      </c>
      <c r="J17" s="40">
        <f>ROUNDDOWN(SUM(J15:J16),0)</f>
        <v>0</v>
      </c>
      <c r="K17" s="51">
        <f>SUM(H15:I16)</f>
        <v>0</v>
      </c>
      <c r="L17" s="30"/>
      <c r="M17" s="26"/>
      <c r="N17" s="63" t="s">
        <v>37</v>
      </c>
      <c r="O17" s="59"/>
      <c r="P17" s="57"/>
      <c r="Q17" s="30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</row>
    <row r="18" spans="1:778" ht="15.75" thickBot="1" x14ac:dyDescent="0.3">
      <c r="A18" s="12"/>
      <c r="B18" s="22"/>
      <c r="C18" s="202" t="s">
        <v>69</v>
      </c>
      <c r="D18" s="205" t="s">
        <v>9</v>
      </c>
      <c r="E18" s="205"/>
      <c r="F18" s="206">
        <v>10</v>
      </c>
      <c r="G18" s="207"/>
      <c r="H18" s="208"/>
      <c r="I18" s="209"/>
      <c r="J18" s="24">
        <f>IF(H18/F18=0,0,IF(H18/F18&lt;0.99,1,H18/F18))</f>
        <v>0</v>
      </c>
      <c r="K18" s="24"/>
      <c r="L18" s="29"/>
      <c r="M18" s="24"/>
      <c r="N18" s="63" t="s">
        <v>39</v>
      </c>
      <c r="O18" s="59"/>
      <c r="P18" s="57"/>
      <c r="Q18" s="30"/>
    </row>
    <row r="19" spans="1:778" ht="15" customHeight="1" thickBot="1" x14ac:dyDescent="0.3">
      <c r="A19" s="12"/>
      <c r="B19" s="22"/>
      <c r="C19" s="203"/>
      <c r="D19" s="210" t="s">
        <v>10</v>
      </c>
      <c r="E19" s="210"/>
      <c r="F19" s="211">
        <v>2</v>
      </c>
      <c r="G19" s="212"/>
      <c r="H19" s="213"/>
      <c r="I19" s="214"/>
      <c r="J19" s="24">
        <f>IF(H19/F19=0,0,IF(H19/F19&lt;0.99,1,H19/F19))</f>
        <v>0</v>
      </c>
      <c r="K19" s="24"/>
      <c r="L19" s="29"/>
      <c r="M19" s="24"/>
      <c r="N19" s="64" t="s">
        <v>46</v>
      </c>
      <c r="O19" s="59"/>
      <c r="P19" s="57"/>
      <c r="Q19" s="30"/>
    </row>
    <row r="20" spans="1:778" s="7" customFormat="1" ht="15.75" thickBot="1" x14ac:dyDescent="0.3">
      <c r="A20" s="13"/>
      <c r="B20" s="25"/>
      <c r="C20" s="204"/>
      <c r="D20" s="215" t="s">
        <v>6</v>
      </c>
      <c r="E20" s="216"/>
      <c r="F20" s="9">
        <f>J20</f>
        <v>0</v>
      </c>
      <c r="G20" s="68" t="s">
        <v>7</v>
      </c>
      <c r="H20" s="67">
        <f>K20</f>
        <v>0</v>
      </c>
      <c r="I20" s="3" t="s">
        <v>8</v>
      </c>
      <c r="J20" s="2">
        <f>ROUNDDOWN(SUM(J18:J19),0)</f>
        <v>0</v>
      </c>
      <c r="K20" s="45">
        <f>SUM(H18:I19)</f>
        <v>0</v>
      </c>
      <c r="L20" s="30"/>
      <c r="M20" s="26"/>
      <c r="N20" s="65" t="s">
        <v>47</v>
      </c>
      <c r="O20" s="59"/>
      <c r="P20" s="57"/>
      <c r="Q20" s="30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</row>
    <row r="21" spans="1:778" ht="15.75" thickBot="1" x14ac:dyDescent="0.3">
      <c r="A21" s="12"/>
      <c r="B21" s="22"/>
      <c r="C21" s="217" t="s">
        <v>70</v>
      </c>
      <c r="D21" s="220" t="s">
        <v>11</v>
      </c>
      <c r="E21" s="220"/>
      <c r="F21" s="221">
        <v>10</v>
      </c>
      <c r="G21" s="222"/>
      <c r="H21" s="223"/>
      <c r="I21" s="224"/>
      <c r="J21" s="24">
        <f>IF(H21/F21=0,0,IF(H21/F21&lt;0.99,1,H21/F21))</f>
        <v>0</v>
      </c>
      <c r="K21" s="24"/>
      <c r="L21" s="29"/>
      <c r="M21" s="24"/>
      <c r="N21" s="63" t="s">
        <v>36</v>
      </c>
      <c r="O21" s="59"/>
      <c r="P21" s="57"/>
      <c r="Q21" s="29"/>
    </row>
    <row r="22" spans="1:778" ht="15.75" thickBot="1" x14ac:dyDescent="0.3">
      <c r="A22" s="12"/>
      <c r="B22" s="22"/>
      <c r="C22" s="218"/>
      <c r="D22" s="175" t="s">
        <v>12</v>
      </c>
      <c r="E22" s="175"/>
      <c r="F22" s="176">
        <v>5</v>
      </c>
      <c r="G22" s="177"/>
      <c r="H22" s="178"/>
      <c r="I22" s="179"/>
      <c r="J22" s="24">
        <f t="shared" ref="J22:J24" si="1">IF(H22/F22=0,0,IF(H22/F22&lt;0.99,1,H22/F22))</f>
        <v>0</v>
      </c>
      <c r="K22" s="24"/>
      <c r="L22" s="29"/>
      <c r="M22" s="24"/>
      <c r="N22" s="63" t="s">
        <v>45</v>
      </c>
      <c r="O22" s="59"/>
      <c r="P22" s="57"/>
      <c r="Q22" s="29"/>
    </row>
    <row r="23" spans="1:778" ht="15.75" thickBot="1" x14ac:dyDescent="0.3">
      <c r="A23" s="12"/>
      <c r="B23" s="22"/>
      <c r="C23" s="218"/>
      <c r="D23" s="175" t="s">
        <v>13</v>
      </c>
      <c r="E23" s="175"/>
      <c r="F23" s="176">
        <v>1.5</v>
      </c>
      <c r="G23" s="177"/>
      <c r="H23" s="178"/>
      <c r="I23" s="179"/>
      <c r="J23" s="24">
        <f t="shared" si="1"/>
        <v>0</v>
      </c>
      <c r="K23" s="24"/>
      <c r="L23" s="29"/>
      <c r="M23" s="24"/>
      <c r="N23" s="66" t="s">
        <v>41</v>
      </c>
      <c r="O23" s="60">
        <f>P23</f>
        <v>0</v>
      </c>
      <c r="P23" s="54">
        <f>O15-(SUM(O16:O22))</f>
        <v>0</v>
      </c>
      <c r="Q23" s="30"/>
    </row>
    <row r="24" spans="1:778" ht="15.75" customHeight="1" x14ac:dyDescent="0.25">
      <c r="A24" s="12"/>
      <c r="B24" s="22"/>
      <c r="C24" s="218"/>
      <c r="D24" s="175" t="s">
        <v>14</v>
      </c>
      <c r="E24" s="175"/>
      <c r="F24" s="176">
        <v>2</v>
      </c>
      <c r="G24" s="177"/>
      <c r="H24" s="178"/>
      <c r="I24" s="179"/>
      <c r="J24" s="24">
        <f t="shared" si="1"/>
        <v>0</v>
      </c>
      <c r="K24" s="24"/>
      <c r="L24" s="29"/>
      <c r="M24" s="24"/>
      <c r="N24" s="24"/>
      <c r="O24" s="24"/>
      <c r="P24" s="24"/>
      <c r="Q24" s="29"/>
    </row>
    <row r="25" spans="1:778" s="7" customFormat="1" ht="15.75" thickBot="1" x14ac:dyDescent="0.3">
      <c r="A25" s="13"/>
      <c r="B25" s="25"/>
      <c r="C25" s="219"/>
      <c r="D25" s="147" t="s">
        <v>6</v>
      </c>
      <c r="E25" s="147"/>
      <c r="F25" s="9">
        <f>J25</f>
        <v>0</v>
      </c>
      <c r="G25" s="69" t="s">
        <v>7</v>
      </c>
      <c r="H25" s="67">
        <f>K25</f>
        <v>0</v>
      </c>
      <c r="I25" s="4" t="s">
        <v>8</v>
      </c>
      <c r="J25" s="15">
        <f>ROUNDDOWN(SUM(J21:J24),0)</f>
        <v>0</v>
      </c>
      <c r="K25" s="46">
        <f>SUM(H21:I24)</f>
        <v>0</v>
      </c>
      <c r="L25" s="30"/>
      <c r="M25" s="26"/>
      <c r="N25" s="24"/>
      <c r="O25" s="24"/>
      <c r="P25" s="24"/>
      <c r="Q25" s="30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</row>
    <row r="26" spans="1:778" x14ac:dyDescent="0.25">
      <c r="A26" s="12"/>
      <c r="B26" s="22"/>
      <c r="C26" s="161" t="s">
        <v>71</v>
      </c>
      <c r="D26" s="240" t="s">
        <v>15</v>
      </c>
      <c r="E26" s="240"/>
      <c r="F26" s="241">
        <v>2</v>
      </c>
      <c r="G26" s="242"/>
      <c r="H26" s="243"/>
      <c r="I26" s="244"/>
      <c r="J26" s="24">
        <f>IF(H26/F26=0,0,IF(H26/F26&lt;0.99,1,H26/F26))</f>
        <v>0</v>
      </c>
      <c r="K26" s="24"/>
      <c r="L26" s="29"/>
      <c r="M26" s="24"/>
      <c r="N26" s="24"/>
      <c r="O26" s="24"/>
      <c r="P26" s="24"/>
      <c r="Q26" s="29"/>
    </row>
    <row r="27" spans="1:778" x14ac:dyDescent="0.25">
      <c r="A27" s="12"/>
      <c r="B27" s="22"/>
      <c r="C27" s="162"/>
      <c r="D27" s="170" t="s">
        <v>16</v>
      </c>
      <c r="E27" s="170"/>
      <c r="F27" s="238">
        <v>15</v>
      </c>
      <c r="G27" s="239"/>
      <c r="H27" s="168"/>
      <c r="I27" s="169"/>
      <c r="J27" s="24">
        <f t="shared" ref="J27:J28" si="2">IF(H27/F27=0,0,IF(H27/F27&lt;0.99,1,H27/F27))</f>
        <v>0</v>
      </c>
      <c r="K27" s="24"/>
      <c r="L27" s="29"/>
      <c r="M27" s="24"/>
      <c r="N27" s="24"/>
      <c r="O27" s="24"/>
      <c r="P27" s="24"/>
      <c r="Q27" s="29"/>
    </row>
    <row r="28" spans="1:778" x14ac:dyDescent="0.25">
      <c r="A28" s="12"/>
      <c r="B28" s="22"/>
      <c r="C28" s="162"/>
      <c r="D28" s="170" t="s">
        <v>17</v>
      </c>
      <c r="E28" s="170"/>
      <c r="F28" s="238">
        <v>10</v>
      </c>
      <c r="G28" s="239"/>
      <c r="H28" s="168"/>
      <c r="I28" s="169"/>
      <c r="J28" s="24">
        <f t="shared" si="2"/>
        <v>0</v>
      </c>
      <c r="K28" s="24"/>
      <c r="L28" s="29"/>
      <c r="M28" s="24"/>
      <c r="N28" s="24"/>
      <c r="O28" s="24"/>
      <c r="P28" s="24"/>
      <c r="Q28" s="29"/>
    </row>
    <row r="29" spans="1:778" x14ac:dyDescent="0.25">
      <c r="A29" s="12"/>
      <c r="B29" s="22"/>
      <c r="C29" s="162"/>
      <c r="D29" s="170" t="s">
        <v>18</v>
      </c>
      <c r="E29" s="170"/>
      <c r="F29" s="238">
        <v>20</v>
      </c>
      <c r="G29" s="239"/>
      <c r="H29" s="168"/>
      <c r="I29" s="169"/>
      <c r="J29" s="24">
        <f>IF(H29/F29=0,0,IF(H29/F29&lt;0.99,1,H29/F29))</f>
        <v>0</v>
      </c>
      <c r="K29" s="24"/>
      <c r="L29" s="29"/>
      <c r="M29" s="24"/>
      <c r="N29" s="24"/>
      <c r="O29" s="24"/>
      <c r="P29" s="24"/>
      <c r="Q29" s="29"/>
    </row>
    <row r="30" spans="1:778" s="7" customFormat="1" ht="15.75" thickBot="1" x14ac:dyDescent="0.3">
      <c r="A30" s="13"/>
      <c r="B30" s="25"/>
      <c r="C30" s="163"/>
      <c r="D30" s="152" t="s">
        <v>6</v>
      </c>
      <c r="E30" s="152"/>
      <c r="F30" s="9">
        <f>J30</f>
        <v>0</v>
      </c>
      <c r="G30" s="75" t="s">
        <v>7</v>
      </c>
      <c r="H30" s="67">
        <f>K30</f>
        <v>0</v>
      </c>
      <c r="I30" s="5" t="s">
        <v>8</v>
      </c>
      <c r="J30" s="16">
        <f>ROUNDDOWN(SUM(J26:J29),0)</f>
        <v>0</v>
      </c>
      <c r="K30" s="47">
        <f>SUM(H26:I29)</f>
        <v>0</v>
      </c>
      <c r="L30" s="30"/>
      <c r="M30" s="26"/>
      <c r="N30" s="24"/>
      <c r="O30" s="24"/>
      <c r="P30" s="24"/>
      <c r="Q30" s="30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</row>
    <row r="31" spans="1:778" ht="15" customHeight="1" x14ac:dyDescent="0.25">
      <c r="A31" s="12"/>
      <c r="B31" s="22"/>
      <c r="C31" s="153" t="s">
        <v>72</v>
      </c>
      <c r="D31" s="171" t="s">
        <v>60</v>
      </c>
      <c r="E31" s="92" t="s">
        <v>19</v>
      </c>
      <c r="F31" s="157">
        <v>2</v>
      </c>
      <c r="G31" s="158"/>
      <c r="H31" s="159"/>
      <c r="I31" s="160"/>
      <c r="J31" s="87">
        <f>IF(H31/F31=0,0,IF(H31/F31&lt;0.99,1,H31/F31))</f>
        <v>0</v>
      </c>
      <c r="K31" s="24"/>
      <c r="L31" s="29"/>
      <c r="M31" s="24"/>
      <c r="N31" s="24"/>
      <c r="O31" s="24"/>
      <c r="P31" s="24"/>
      <c r="Q31" s="29"/>
    </row>
    <row r="32" spans="1:778" ht="15" customHeight="1" x14ac:dyDescent="0.25">
      <c r="A32" s="12"/>
      <c r="B32" s="22"/>
      <c r="C32" s="154"/>
      <c r="D32" s="172"/>
      <c r="E32" s="93" t="s">
        <v>20</v>
      </c>
      <c r="F32" s="150">
        <v>3</v>
      </c>
      <c r="G32" s="151"/>
      <c r="H32" s="148"/>
      <c r="I32" s="149"/>
      <c r="J32" s="87">
        <f t="shared" ref="J32:J36" si="3">IF(H32/F32=0,0,IF(H32/F32&lt;0.99,1,H32/F32))</f>
        <v>0</v>
      </c>
      <c r="K32" s="24"/>
      <c r="L32" s="29"/>
      <c r="M32" s="24"/>
      <c r="N32" s="24"/>
      <c r="O32" s="24"/>
      <c r="P32" s="24"/>
      <c r="Q32" s="29"/>
    </row>
    <row r="33" spans="1:778" ht="15" customHeight="1" x14ac:dyDescent="0.25">
      <c r="A33" s="12"/>
      <c r="B33" s="22"/>
      <c r="C33" s="154"/>
      <c r="D33" s="173" t="s">
        <v>59</v>
      </c>
      <c r="E33" s="93" t="s">
        <v>76</v>
      </c>
      <c r="F33" s="150">
        <v>2</v>
      </c>
      <c r="G33" s="151"/>
      <c r="H33" s="148"/>
      <c r="I33" s="149"/>
      <c r="J33" s="87">
        <f t="shared" si="3"/>
        <v>0</v>
      </c>
      <c r="K33" s="24"/>
      <c r="L33" s="29"/>
      <c r="M33" s="24"/>
      <c r="N33" s="24"/>
      <c r="O33" s="24"/>
      <c r="P33" s="24"/>
      <c r="Q33" s="29"/>
    </row>
    <row r="34" spans="1:778" ht="33" customHeight="1" x14ac:dyDescent="0.25">
      <c r="A34" s="12"/>
      <c r="B34" s="22"/>
      <c r="C34" s="154"/>
      <c r="D34" s="174"/>
      <c r="E34" s="93" t="s">
        <v>77</v>
      </c>
      <c r="F34" s="150">
        <v>3</v>
      </c>
      <c r="G34" s="151"/>
      <c r="H34" s="148"/>
      <c r="I34" s="149"/>
      <c r="J34" s="87">
        <f t="shared" si="3"/>
        <v>0</v>
      </c>
      <c r="K34" s="24"/>
      <c r="L34" s="29"/>
      <c r="M34" s="24"/>
      <c r="N34" s="24"/>
      <c r="O34" s="24"/>
      <c r="P34" s="24"/>
      <c r="Q34" s="29"/>
    </row>
    <row r="35" spans="1:778" ht="15" customHeight="1" x14ac:dyDescent="0.25">
      <c r="A35" s="12"/>
      <c r="B35" s="22"/>
      <c r="C35" s="154"/>
      <c r="D35" s="172"/>
      <c r="E35" s="93" t="s">
        <v>78</v>
      </c>
      <c r="F35" s="150">
        <v>5</v>
      </c>
      <c r="G35" s="151"/>
      <c r="H35" s="148"/>
      <c r="I35" s="149"/>
      <c r="J35" s="87">
        <f t="shared" si="3"/>
        <v>0</v>
      </c>
      <c r="K35" s="24"/>
      <c r="L35" s="29"/>
      <c r="M35" s="24"/>
      <c r="N35" s="24"/>
      <c r="O35" s="24"/>
      <c r="P35" s="24"/>
      <c r="Q35" s="29"/>
    </row>
    <row r="36" spans="1:778" ht="33" customHeight="1" x14ac:dyDescent="0.25">
      <c r="A36" s="12"/>
      <c r="B36" s="22"/>
      <c r="C36" s="155"/>
      <c r="D36" s="166" t="s">
        <v>51</v>
      </c>
      <c r="E36" s="167"/>
      <c r="F36" s="150">
        <v>5</v>
      </c>
      <c r="G36" s="151"/>
      <c r="H36" s="164"/>
      <c r="I36" s="149"/>
      <c r="J36" s="87">
        <f t="shared" si="3"/>
        <v>0</v>
      </c>
      <c r="K36" s="24"/>
      <c r="L36" s="29"/>
      <c r="M36" s="24"/>
      <c r="N36" s="24"/>
      <c r="O36" s="24"/>
      <c r="P36" s="24"/>
      <c r="Q36" s="29"/>
    </row>
    <row r="37" spans="1:778" s="7" customFormat="1" ht="15.75" thickBot="1" x14ac:dyDescent="0.3">
      <c r="A37" s="13"/>
      <c r="B37" s="25"/>
      <c r="C37" s="156"/>
      <c r="D37" s="165" t="s">
        <v>6</v>
      </c>
      <c r="E37" s="165"/>
      <c r="F37" s="9">
        <f>J37</f>
        <v>0</v>
      </c>
      <c r="G37" s="74" t="s">
        <v>7</v>
      </c>
      <c r="H37" s="67">
        <f>K37</f>
        <v>0</v>
      </c>
      <c r="I37" s="6" t="s">
        <v>8</v>
      </c>
      <c r="J37" s="17">
        <f>ROUNDDOWN(SUM(J31:J36),0)</f>
        <v>0</v>
      </c>
      <c r="K37" s="48">
        <f>SUM(H31:I36)</f>
        <v>0</v>
      </c>
      <c r="L37" s="30"/>
      <c r="M37" s="26"/>
      <c r="N37" s="26"/>
      <c r="O37" s="26"/>
      <c r="P37" s="26"/>
      <c r="Q37" s="30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  <c r="WZ37" s="13"/>
      <c r="XA37" s="13"/>
      <c r="XB37" s="13"/>
      <c r="XC37" s="13"/>
      <c r="XD37" s="13"/>
      <c r="XE37" s="13"/>
      <c r="XF37" s="13"/>
      <c r="XG37" s="13"/>
      <c r="XH37" s="13"/>
      <c r="XI37" s="13"/>
      <c r="XJ37" s="13"/>
      <c r="XK37" s="13"/>
      <c r="XL37" s="13"/>
      <c r="XM37" s="13"/>
      <c r="XN37" s="13"/>
      <c r="XO37" s="13"/>
      <c r="XP37" s="13"/>
      <c r="XQ37" s="13"/>
      <c r="XR37" s="13"/>
      <c r="XS37" s="13"/>
      <c r="XT37" s="13"/>
      <c r="XU37" s="13"/>
      <c r="XV37" s="13"/>
      <c r="XW37" s="13"/>
      <c r="XX37" s="13"/>
      <c r="XY37" s="13"/>
      <c r="XZ37" s="13"/>
      <c r="YA37" s="13"/>
      <c r="YB37" s="13"/>
      <c r="YC37" s="13"/>
      <c r="YD37" s="13"/>
      <c r="YE37" s="13"/>
      <c r="YF37" s="13"/>
      <c r="YG37" s="13"/>
      <c r="YH37" s="13"/>
      <c r="YI37" s="13"/>
      <c r="YJ37" s="13"/>
      <c r="YK37" s="13"/>
      <c r="YL37" s="13"/>
      <c r="YM37" s="13"/>
      <c r="YN37" s="13"/>
      <c r="YO37" s="13"/>
      <c r="YP37" s="13"/>
      <c r="YQ37" s="13"/>
      <c r="YR37" s="13"/>
      <c r="YS37" s="13"/>
      <c r="YT37" s="13"/>
      <c r="YU37" s="13"/>
      <c r="YV37" s="13"/>
      <c r="YW37" s="13"/>
      <c r="YX37" s="13"/>
      <c r="YY37" s="13"/>
      <c r="YZ37" s="13"/>
      <c r="ZA37" s="13"/>
      <c r="ZB37" s="13"/>
      <c r="ZC37" s="13"/>
      <c r="ZD37" s="13"/>
      <c r="ZE37" s="13"/>
      <c r="ZF37" s="13"/>
      <c r="ZG37" s="13"/>
      <c r="ZH37" s="13"/>
      <c r="ZI37" s="13"/>
      <c r="ZJ37" s="13"/>
      <c r="ZK37" s="13"/>
      <c r="ZL37" s="13"/>
      <c r="ZM37" s="13"/>
      <c r="ZN37" s="13"/>
      <c r="ZO37" s="13"/>
      <c r="ZP37" s="13"/>
      <c r="ZQ37" s="13"/>
      <c r="ZR37" s="13"/>
      <c r="ZS37" s="13"/>
      <c r="ZT37" s="13"/>
      <c r="ZU37" s="13"/>
      <c r="ZV37" s="13"/>
      <c r="ZW37" s="13"/>
      <c r="ZX37" s="13"/>
      <c r="ZY37" s="13"/>
      <c r="ZZ37" s="13"/>
      <c r="AAA37" s="13"/>
      <c r="AAB37" s="13"/>
      <c r="AAC37" s="13"/>
      <c r="AAD37" s="13"/>
      <c r="AAE37" s="13"/>
      <c r="AAF37" s="13"/>
      <c r="AAG37" s="13"/>
      <c r="AAH37" s="13"/>
      <c r="AAI37" s="13"/>
      <c r="AAJ37" s="13"/>
      <c r="AAK37" s="13"/>
      <c r="AAL37" s="13"/>
      <c r="AAM37" s="13"/>
      <c r="AAN37" s="13"/>
      <c r="AAO37" s="13"/>
      <c r="AAP37" s="13"/>
      <c r="AAQ37" s="13"/>
      <c r="AAR37" s="13"/>
      <c r="AAS37" s="13"/>
      <c r="AAT37" s="13"/>
      <c r="AAU37" s="13"/>
      <c r="AAV37" s="13"/>
      <c r="AAW37" s="13"/>
      <c r="AAX37" s="13"/>
      <c r="AAY37" s="13"/>
      <c r="AAZ37" s="13"/>
      <c r="ABA37" s="13"/>
      <c r="ABB37" s="13"/>
      <c r="ABC37" s="13"/>
      <c r="ABD37" s="13"/>
      <c r="ABE37" s="13"/>
      <c r="ABF37" s="13"/>
      <c r="ABG37" s="13"/>
      <c r="ABH37" s="13"/>
      <c r="ABI37" s="13"/>
      <c r="ABJ37" s="13"/>
      <c r="ABK37" s="13"/>
      <c r="ABL37" s="13"/>
      <c r="ABM37" s="13"/>
      <c r="ABN37" s="13"/>
      <c r="ABO37" s="13"/>
      <c r="ABP37" s="13"/>
      <c r="ABQ37" s="13"/>
      <c r="ABR37" s="13"/>
      <c r="ABS37" s="13"/>
      <c r="ABT37" s="13"/>
      <c r="ABU37" s="13"/>
      <c r="ABV37" s="13"/>
      <c r="ABW37" s="13"/>
      <c r="ABX37" s="13"/>
      <c r="ABY37" s="13"/>
      <c r="ABZ37" s="13"/>
      <c r="ACA37" s="13"/>
      <c r="ACB37" s="13"/>
      <c r="ACC37" s="13"/>
      <c r="ACD37" s="13"/>
      <c r="ACE37" s="13"/>
      <c r="ACF37" s="13"/>
      <c r="ACG37" s="13"/>
      <c r="ACH37" s="13"/>
      <c r="ACI37" s="13"/>
      <c r="ACJ37" s="13"/>
      <c r="ACK37" s="13"/>
      <c r="ACL37" s="13"/>
      <c r="ACM37" s="13"/>
      <c r="ACN37" s="13"/>
      <c r="ACO37" s="13"/>
      <c r="ACP37" s="13"/>
      <c r="ACQ37" s="13"/>
      <c r="ACR37" s="13"/>
      <c r="ACS37" s="13"/>
      <c r="ACT37" s="13"/>
      <c r="ACU37" s="13"/>
      <c r="ACV37" s="13"/>
      <c r="ACW37" s="13"/>
      <c r="ACX37" s="13"/>
    </row>
    <row r="38" spans="1:778" s="7" customFormat="1" ht="24" customHeight="1" x14ac:dyDescent="0.25">
      <c r="A38" s="13"/>
      <c r="B38" s="25"/>
      <c r="C38" s="101" t="s">
        <v>73</v>
      </c>
      <c r="D38" s="225" t="s">
        <v>62</v>
      </c>
      <c r="E38" s="94" t="s">
        <v>79</v>
      </c>
      <c r="F38" s="107" t="s">
        <v>61</v>
      </c>
      <c r="G38" s="97"/>
      <c r="H38" s="108"/>
      <c r="I38" s="109"/>
      <c r="J38" s="24">
        <f>IF(H38/1=0,0,IF(H38/1&lt;0.99,1,H38/1))</f>
        <v>0</v>
      </c>
      <c r="K38" s="24"/>
      <c r="L38" s="30"/>
      <c r="M38" s="26"/>
      <c r="N38" s="26"/>
      <c r="O38" s="26"/>
      <c r="P38" s="26"/>
      <c r="Q38" s="30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13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13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13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3"/>
      <c r="TS38" s="13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3"/>
      <c r="UI38" s="13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3"/>
      <c r="UY38" s="13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3"/>
      <c r="VO38" s="13"/>
      <c r="VP38" s="13"/>
      <c r="VQ38" s="13"/>
      <c r="VR38" s="13"/>
      <c r="VS38" s="13"/>
      <c r="VT38" s="13"/>
      <c r="VU38" s="13"/>
      <c r="VV38" s="13"/>
      <c r="VW38" s="13"/>
      <c r="VX38" s="13"/>
      <c r="VY38" s="13"/>
      <c r="VZ38" s="13"/>
      <c r="WA38" s="13"/>
      <c r="WB38" s="13"/>
      <c r="WC38" s="13"/>
      <c r="WD38" s="13"/>
      <c r="WE38" s="13"/>
      <c r="WF38" s="13"/>
      <c r="WG38" s="13"/>
      <c r="WH38" s="13"/>
      <c r="WI38" s="13"/>
      <c r="WJ38" s="13"/>
      <c r="WK38" s="13"/>
      <c r="WL38" s="13"/>
      <c r="WM38" s="13"/>
      <c r="WN38" s="13"/>
      <c r="WO38" s="13"/>
      <c r="WP38" s="13"/>
      <c r="WQ38" s="13"/>
      <c r="WR38" s="13"/>
      <c r="WS38" s="13"/>
      <c r="WT38" s="13"/>
      <c r="WU38" s="13"/>
      <c r="WV38" s="13"/>
      <c r="WW38" s="13"/>
      <c r="WX38" s="13"/>
      <c r="WY38" s="13"/>
      <c r="WZ38" s="13"/>
      <c r="XA38" s="13"/>
      <c r="XB38" s="13"/>
      <c r="XC38" s="13"/>
      <c r="XD38" s="13"/>
      <c r="XE38" s="13"/>
      <c r="XF38" s="13"/>
      <c r="XG38" s="13"/>
      <c r="XH38" s="13"/>
      <c r="XI38" s="13"/>
      <c r="XJ38" s="13"/>
      <c r="XK38" s="13"/>
      <c r="XL38" s="13"/>
      <c r="XM38" s="13"/>
      <c r="XN38" s="13"/>
      <c r="XO38" s="13"/>
      <c r="XP38" s="13"/>
      <c r="XQ38" s="13"/>
      <c r="XR38" s="13"/>
      <c r="XS38" s="13"/>
      <c r="XT38" s="13"/>
      <c r="XU38" s="13"/>
      <c r="XV38" s="13"/>
      <c r="XW38" s="13"/>
      <c r="XX38" s="13"/>
      <c r="XY38" s="13"/>
      <c r="XZ38" s="13"/>
      <c r="YA38" s="13"/>
      <c r="YB38" s="13"/>
      <c r="YC38" s="13"/>
      <c r="YD38" s="13"/>
      <c r="YE38" s="13"/>
      <c r="YF38" s="13"/>
      <c r="YG38" s="13"/>
      <c r="YH38" s="13"/>
      <c r="YI38" s="13"/>
      <c r="YJ38" s="13"/>
      <c r="YK38" s="13"/>
      <c r="YL38" s="13"/>
      <c r="YM38" s="13"/>
      <c r="YN38" s="13"/>
      <c r="YO38" s="13"/>
      <c r="YP38" s="13"/>
      <c r="YQ38" s="13"/>
      <c r="YR38" s="13"/>
      <c r="YS38" s="13"/>
      <c r="YT38" s="13"/>
      <c r="YU38" s="13"/>
      <c r="YV38" s="13"/>
      <c r="YW38" s="13"/>
      <c r="YX38" s="13"/>
      <c r="YY38" s="13"/>
      <c r="YZ38" s="13"/>
      <c r="ZA38" s="13"/>
      <c r="ZB38" s="13"/>
      <c r="ZC38" s="13"/>
      <c r="ZD38" s="13"/>
      <c r="ZE38" s="13"/>
      <c r="ZF38" s="13"/>
      <c r="ZG38" s="13"/>
      <c r="ZH38" s="13"/>
      <c r="ZI38" s="13"/>
      <c r="ZJ38" s="13"/>
      <c r="ZK38" s="13"/>
      <c r="ZL38" s="13"/>
      <c r="ZM38" s="13"/>
      <c r="ZN38" s="13"/>
      <c r="ZO38" s="13"/>
      <c r="ZP38" s="13"/>
      <c r="ZQ38" s="13"/>
      <c r="ZR38" s="13"/>
      <c r="ZS38" s="13"/>
      <c r="ZT38" s="13"/>
      <c r="ZU38" s="13"/>
      <c r="ZV38" s="13"/>
      <c r="ZW38" s="13"/>
      <c r="ZX38" s="13"/>
      <c r="ZY38" s="13"/>
      <c r="ZZ38" s="13"/>
      <c r="AAA38" s="13"/>
      <c r="AAB38" s="13"/>
      <c r="AAC38" s="13"/>
      <c r="AAD38" s="13"/>
      <c r="AAE38" s="13"/>
      <c r="AAF38" s="13"/>
      <c r="AAG38" s="13"/>
      <c r="AAH38" s="13"/>
      <c r="AAI38" s="13"/>
      <c r="AAJ38" s="13"/>
      <c r="AAK38" s="13"/>
      <c r="AAL38" s="13"/>
      <c r="AAM38" s="13"/>
      <c r="AAN38" s="13"/>
      <c r="AAO38" s="13"/>
      <c r="AAP38" s="13"/>
      <c r="AAQ38" s="13"/>
      <c r="AAR38" s="13"/>
      <c r="AAS38" s="13"/>
      <c r="AAT38" s="13"/>
      <c r="AAU38" s="13"/>
      <c r="AAV38" s="13"/>
      <c r="AAW38" s="13"/>
      <c r="AAX38" s="13"/>
      <c r="AAY38" s="13"/>
      <c r="AAZ38" s="13"/>
      <c r="ABA38" s="13"/>
      <c r="ABB38" s="13"/>
      <c r="ABC38" s="13"/>
      <c r="ABD38" s="13"/>
      <c r="ABE38" s="13"/>
      <c r="ABF38" s="13"/>
      <c r="ABG38" s="13"/>
      <c r="ABH38" s="13"/>
      <c r="ABI38" s="13"/>
      <c r="ABJ38" s="13"/>
      <c r="ABK38" s="13"/>
      <c r="ABL38" s="13"/>
      <c r="ABM38" s="13"/>
      <c r="ABN38" s="13"/>
      <c r="ABO38" s="13"/>
      <c r="ABP38" s="13"/>
      <c r="ABQ38" s="13"/>
      <c r="ABR38" s="13"/>
      <c r="ABS38" s="13"/>
      <c r="ABT38" s="13"/>
      <c r="ABU38" s="13"/>
      <c r="ABV38" s="13"/>
      <c r="ABW38" s="13"/>
      <c r="ABX38" s="13"/>
      <c r="ABY38" s="13"/>
      <c r="ABZ38" s="13"/>
      <c r="ACA38" s="13"/>
      <c r="ACB38" s="13"/>
      <c r="ACC38" s="13"/>
      <c r="ACD38" s="13"/>
      <c r="ACE38" s="13"/>
      <c r="ACF38" s="13"/>
      <c r="ACG38" s="13"/>
      <c r="ACH38" s="13"/>
      <c r="ACI38" s="13"/>
      <c r="ACJ38" s="13"/>
      <c r="ACK38" s="13"/>
      <c r="ACL38" s="13"/>
      <c r="ACM38" s="13"/>
      <c r="ACN38" s="13"/>
      <c r="ACO38" s="13"/>
      <c r="ACP38" s="13"/>
      <c r="ACQ38" s="13"/>
      <c r="ACR38" s="13"/>
      <c r="ACS38" s="13"/>
      <c r="ACT38" s="13"/>
      <c r="ACU38" s="13"/>
      <c r="ACV38" s="13"/>
      <c r="ACW38" s="13"/>
      <c r="ACX38" s="13"/>
    </row>
    <row r="39" spans="1:778" s="7" customFormat="1" ht="24" customHeight="1" x14ac:dyDescent="0.25">
      <c r="A39" s="13"/>
      <c r="B39" s="25"/>
      <c r="C39" s="102"/>
      <c r="D39" s="226"/>
      <c r="E39" s="94" t="s">
        <v>80</v>
      </c>
      <c r="F39" s="107">
        <v>0.5</v>
      </c>
      <c r="G39" s="97"/>
      <c r="H39" s="108"/>
      <c r="I39" s="109"/>
      <c r="J39" s="24">
        <f t="shared" ref="J39:J41" si="4">IF(H39/F39=0,0,IF(H39/F39&lt;0.99,1,H39/F39))</f>
        <v>0</v>
      </c>
      <c r="K39" s="24"/>
      <c r="L39" s="30"/>
      <c r="M39" s="26"/>
      <c r="N39" s="26"/>
      <c r="O39" s="26"/>
      <c r="P39" s="26"/>
      <c r="Q39" s="30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</row>
    <row r="40" spans="1:778" s="7" customFormat="1" x14ac:dyDescent="0.25">
      <c r="A40" s="13"/>
      <c r="B40" s="25"/>
      <c r="C40" s="102"/>
      <c r="D40" s="104" t="s">
        <v>52</v>
      </c>
      <c r="E40" s="105"/>
      <c r="F40" s="97">
        <v>0.25</v>
      </c>
      <c r="G40" s="106"/>
      <c r="H40" s="108"/>
      <c r="I40" s="109"/>
      <c r="J40" s="24">
        <f t="shared" si="4"/>
        <v>0</v>
      </c>
      <c r="K40" s="24"/>
      <c r="L40" s="30"/>
      <c r="M40" s="26"/>
      <c r="N40" s="26"/>
      <c r="O40" s="26"/>
      <c r="P40" s="26"/>
      <c r="Q40" s="30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  <c r="UT40" s="13"/>
      <c r="UU40" s="13"/>
      <c r="UV40" s="13"/>
      <c r="UW40" s="13"/>
      <c r="UX40" s="13"/>
      <c r="UY40" s="13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3"/>
      <c r="VO40" s="13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3"/>
      <c r="WE40" s="13"/>
      <c r="WF40" s="13"/>
      <c r="WG40" s="13"/>
      <c r="WH40" s="13"/>
      <c r="WI40" s="13"/>
      <c r="WJ40" s="13"/>
      <c r="WK40" s="13"/>
      <c r="WL40" s="13"/>
      <c r="WM40" s="13"/>
      <c r="WN40" s="13"/>
      <c r="WO40" s="13"/>
      <c r="WP40" s="13"/>
      <c r="WQ40" s="13"/>
      <c r="WR40" s="13"/>
      <c r="WS40" s="13"/>
      <c r="WT40" s="13"/>
      <c r="WU40" s="13"/>
      <c r="WV40" s="13"/>
      <c r="WW40" s="13"/>
      <c r="WX40" s="13"/>
      <c r="WY40" s="13"/>
      <c r="WZ40" s="13"/>
      <c r="XA40" s="13"/>
      <c r="XB40" s="13"/>
      <c r="XC40" s="13"/>
      <c r="XD40" s="13"/>
      <c r="XE40" s="13"/>
      <c r="XF40" s="13"/>
      <c r="XG40" s="13"/>
      <c r="XH40" s="13"/>
      <c r="XI40" s="13"/>
      <c r="XJ40" s="13"/>
      <c r="XK40" s="13"/>
      <c r="XL40" s="13"/>
      <c r="XM40" s="13"/>
      <c r="XN40" s="13"/>
      <c r="XO40" s="13"/>
      <c r="XP40" s="13"/>
      <c r="XQ40" s="13"/>
      <c r="XR40" s="13"/>
      <c r="XS40" s="13"/>
      <c r="XT40" s="13"/>
      <c r="XU40" s="13"/>
      <c r="XV40" s="13"/>
      <c r="XW40" s="13"/>
      <c r="XX40" s="13"/>
      <c r="XY40" s="13"/>
      <c r="XZ40" s="13"/>
      <c r="YA40" s="13"/>
      <c r="YB40" s="13"/>
      <c r="YC40" s="13"/>
      <c r="YD40" s="13"/>
      <c r="YE40" s="13"/>
      <c r="YF40" s="13"/>
      <c r="YG40" s="13"/>
      <c r="YH40" s="13"/>
      <c r="YI40" s="13"/>
      <c r="YJ40" s="13"/>
      <c r="YK40" s="13"/>
      <c r="YL40" s="13"/>
      <c r="YM40" s="13"/>
      <c r="YN40" s="13"/>
      <c r="YO40" s="13"/>
      <c r="YP40" s="13"/>
      <c r="YQ40" s="13"/>
      <c r="YR40" s="13"/>
      <c r="YS40" s="13"/>
      <c r="YT40" s="13"/>
      <c r="YU40" s="13"/>
      <c r="YV40" s="13"/>
      <c r="YW40" s="13"/>
      <c r="YX40" s="13"/>
      <c r="YY40" s="13"/>
      <c r="YZ40" s="13"/>
      <c r="ZA40" s="13"/>
      <c r="ZB40" s="13"/>
      <c r="ZC40" s="13"/>
      <c r="ZD40" s="13"/>
      <c r="ZE40" s="13"/>
      <c r="ZF40" s="13"/>
      <c r="ZG40" s="13"/>
      <c r="ZH40" s="13"/>
      <c r="ZI40" s="13"/>
      <c r="ZJ40" s="13"/>
      <c r="ZK40" s="13"/>
      <c r="ZL40" s="13"/>
      <c r="ZM40" s="13"/>
      <c r="ZN40" s="13"/>
      <c r="ZO40" s="13"/>
      <c r="ZP40" s="13"/>
      <c r="ZQ40" s="13"/>
      <c r="ZR40" s="13"/>
      <c r="ZS40" s="13"/>
      <c r="ZT40" s="13"/>
      <c r="ZU40" s="13"/>
      <c r="ZV40" s="13"/>
      <c r="ZW40" s="13"/>
      <c r="ZX40" s="13"/>
      <c r="ZY40" s="13"/>
      <c r="ZZ40" s="13"/>
      <c r="AAA40" s="13"/>
      <c r="AAB40" s="13"/>
      <c r="AAC40" s="13"/>
      <c r="AAD40" s="13"/>
      <c r="AAE40" s="13"/>
      <c r="AAF40" s="13"/>
      <c r="AAG40" s="13"/>
      <c r="AAH40" s="13"/>
      <c r="AAI40" s="13"/>
      <c r="AAJ40" s="13"/>
      <c r="AAK40" s="13"/>
      <c r="AAL40" s="13"/>
      <c r="AAM40" s="13"/>
      <c r="AAN40" s="13"/>
      <c r="AAO40" s="13"/>
      <c r="AAP40" s="13"/>
      <c r="AAQ40" s="13"/>
      <c r="AAR40" s="13"/>
      <c r="AAS40" s="13"/>
      <c r="AAT40" s="13"/>
      <c r="AAU40" s="13"/>
      <c r="AAV40" s="13"/>
      <c r="AAW40" s="13"/>
      <c r="AAX40" s="13"/>
      <c r="AAY40" s="13"/>
      <c r="AAZ40" s="13"/>
      <c r="ABA40" s="13"/>
      <c r="ABB40" s="13"/>
      <c r="ABC40" s="13"/>
      <c r="ABD40" s="13"/>
      <c r="ABE40" s="13"/>
      <c r="ABF40" s="13"/>
      <c r="ABG40" s="13"/>
      <c r="ABH40" s="13"/>
      <c r="ABI40" s="13"/>
      <c r="ABJ40" s="13"/>
      <c r="ABK40" s="13"/>
      <c r="ABL40" s="13"/>
      <c r="ABM40" s="13"/>
      <c r="ABN40" s="13"/>
      <c r="ABO40" s="13"/>
      <c r="ABP40" s="13"/>
      <c r="ABQ40" s="13"/>
      <c r="ABR40" s="13"/>
      <c r="ABS40" s="13"/>
      <c r="ABT40" s="13"/>
      <c r="ABU40" s="13"/>
      <c r="ABV40" s="13"/>
      <c r="ABW40" s="13"/>
      <c r="ABX40" s="13"/>
      <c r="ABY40" s="13"/>
      <c r="ABZ40" s="13"/>
      <c r="ACA40" s="13"/>
      <c r="ACB40" s="13"/>
      <c r="ACC40" s="13"/>
      <c r="ACD40" s="13"/>
      <c r="ACE40" s="13"/>
      <c r="ACF40" s="13"/>
      <c r="ACG40" s="13"/>
      <c r="ACH40" s="13"/>
      <c r="ACI40" s="13"/>
      <c r="ACJ40" s="13"/>
      <c r="ACK40" s="13"/>
      <c r="ACL40" s="13"/>
      <c r="ACM40" s="13"/>
      <c r="ACN40" s="13"/>
      <c r="ACO40" s="13"/>
      <c r="ACP40" s="13"/>
      <c r="ACQ40" s="13"/>
      <c r="ACR40" s="13"/>
      <c r="ACS40" s="13"/>
      <c r="ACT40" s="13"/>
      <c r="ACU40" s="13"/>
      <c r="ACV40" s="13"/>
      <c r="ACW40" s="13"/>
      <c r="ACX40" s="13"/>
    </row>
    <row r="41" spans="1:778" s="7" customFormat="1" x14ac:dyDescent="0.25">
      <c r="A41" s="13"/>
      <c r="B41" s="25"/>
      <c r="C41" s="102"/>
      <c r="D41" s="104" t="s">
        <v>53</v>
      </c>
      <c r="E41" s="105"/>
      <c r="F41" s="97">
        <v>0.5</v>
      </c>
      <c r="G41" s="106"/>
      <c r="H41" s="108"/>
      <c r="I41" s="109"/>
      <c r="J41" s="24">
        <f t="shared" si="4"/>
        <v>0</v>
      </c>
      <c r="K41" s="24"/>
      <c r="L41" s="30"/>
      <c r="M41" s="26"/>
      <c r="N41" s="26"/>
      <c r="O41" s="26"/>
      <c r="P41" s="26"/>
      <c r="Q41" s="30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13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13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13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3"/>
      <c r="TS41" s="13"/>
      <c r="TT41" s="13"/>
      <c r="TU41" s="13"/>
      <c r="TV41" s="13"/>
      <c r="TW41" s="13"/>
      <c r="TX41" s="13"/>
      <c r="TY41" s="13"/>
      <c r="TZ41" s="13"/>
      <c r="UA41" s="13"/>
      <c r="UB41" s="13"/>
      <c r="UC41" s="13"/>
      <c r="UD41" s="13"/>
      <c r="UE41" s="13"/>
      <c r="UF41" s="13"/>
      <c r="UG41" s="13"/>
      <c r="UH41" s="13"/>
      <c r="UI41" s="13"/>
      <c r="UJ41" s="13"/>
      <c r="UK41" s="13"/>
      <c r="UL41" s="13"/>
      <c r="UM41" s="13"/>
      <c r="UN41" s="13"/>
      <c r="UO41" s="13"/>
      <c r="UP41" s="13"/>
      <c r="UQ41" s="13"/>
      <c r="UR41" s="13"/>
      <c r="US41" s="13"/>
      <c r="UT41" s="13"/>
      <c r="UU41" s="13"/>
      <c r="UV41" s="13"/>
      <c r="UW41" s="13"/>
      <c r="UX41" s="13"/>
      <c r="UY41" s="13"/>
      <c r="UZ41" s="13"/>
      <c r="VA41" s="13"/>
      <c r="VB41" s="13"/>
      <c r="VC41" s="13"/>
      <c r="VD41" s="13"/>
      <c r="VE41" s="13"/>
      <c r="VF41" s="13"/>
      <c r="VG41" s="13"/>
      <c r="VH41" s="13"/>
      <c r="VI41" s="13"/>
      <c r="VJ41" s="13"/>
      <c r="VK41" s="13"/>
      <c r="VL41" s="13"/>
      <c r="VM41" s="13"/>
      <c r="VN41" s="13"/>
      <c r="VO41" s="13"/>
      <c r="VP41" s="13"/>
      <c r="VQ41" s="13"/>
      <c r="VR41" s="13"/>
      <c r="VS41" s="13"/>
      <c r="VT41" s="13"/>
      <c r="VU41" s="13"/>
      <c r="VV41" s="13"/>
      <c r="VW41" s="13"/>
      <c r="VX41" s="13"/>
      <c r="VY41" s="13"/>
      <c r="VZ41" s="13"/>
      <c r="WA41" s="13"/>
      <c r="WB41" s="13"/>
      <c r="WC41" s="13"/>
      <c r="WD41" s="13"/>
      <c r="WE41" s="13"/>
      <c r="WF41" s="13"/>
      <c r="WG41" s="13"/>
      <c r="WH41" s="13"/>
      <c r="WI41" s="13"/>
      <c r="WJ41" s="13"/>
      <c r="WK41" s="13"/>
      <c r="WL41" s="13"/>
      <c r="WM41" s="13"/>
      <c r="WN41" s="13"/>
      <c r="WO41" s="13"/>
      <c r="WP41" s="13"/>
      <c r="WQ41" s="13"/>
      <c r="WR41" s="13"/>
      <c r="WS41" s="13"/>
      <c r="WT41" s="13"/>
      <c r="WU41" s="13"/>
      <c r="WV41" s="13"/>
      <c r="WW41" s="13"/>
      <c r="WX41" s="13"/>
      <c r="WY41" s="13"/>
      <c r="WZ41" s="13"/>
      <c r="XA41" s="13"/>
      <c r="XB41" s="13"/>
      <c r="XC41" s="13"/>
      <c r="XD41" s="13"/>
      <c r="XE41" s="13"/>
      <c r="XF41" s="13"/>
      <c r="XG41" s="13"/>
      <c r="XH41" s="13"/>
      <c r="XI41" s="13"/>
      <c r="XJ41" s="13"/>
      <c r="XK41" s="13"/>
      <c r="XL41" s="13"/>
      <c r="XM41" s="13"/>
      <c r="XN41" s="13"/>
      <c r="XO41" s="13"/>
      <c r="XP41" s="13"/>
      <c r="XQ41" s="13"/>
      <c r="XR41" s="13"/>
      <c r="XS41" s="13"/>
      <c r="XT41" s="13"/>
      <c r="XU41" s="13"/>
      <c r="XV41" s="13"/>
      <c r="XW41" s="13"/>
      <c r="XX41" s="13"/>
      <c r="XY41" s="13"/>
      <c r="XZ41" s="13"/>
      <c r="YA41" s="13"/>
      <c r="YB41" s="13"/>
      <c r="YC41" s="13"/>
      <c r="YD41" s="13"/>
      <c r="YE41" s="13"/>
      <c r="YF41" s="13"/>
      <c r="YG41" s="13"/>
      <c r="YH41" s="13"/>
      <c r="YI41" s="13"/>
      <c r="YJ41" s="13"/>
      <c r="YK41" s="13"/>
      <c r="YL41" s="13"/>
      <c r="YM41" s="13"/>
      <c r="YN41" s="13"/>
      <c r="YO41" s="13"/>
      <c r="YP41" s="13"/>
      <c r="YQ41" s="13"/>
      <c r="YR41" s="13"/>
      <c r="YS41" s="13"/>
      <c r="YT41" s="13"/>
      <c r="YU41" s="13"/>
      <c r="YV41" s="13"/>
      <c r="YW41" s="13"/>
      <c r="YX41" s="13"/>
      <c r="YY41" s="13"/>
      <c r="YZ41" s="13"/>
      <c r="ZA41" s="13"/>
      <c r="ZB41" s="13"/>
      <c r="ZC41" s="13"/>
      <c r="ZD41" s="13"/>
      <c r="ZE41" s="13"/>
      <c r="ZF41" s="13"/>
      <c r="ZG41" s="13"/>
      <c r="ZH41" s="13"/>
      <c r="ZI41" s="13"/>
      <c r="ZJ41" s="13"/>
      <c r="ZK41" s="13"/>
      <c r="ZL41" s="13"/>
      <c r="ZM41" s="13"/>
      <c r="ZN41" s="13"/>
      <c r="ZO41" s="13"/>
      <c r="ZP41" s="13"/>
      <c r="ZQ41" s="13"/>
      <c r="ZR41" s="13"/>
      <c r="ZS41" s="13"/>
      <c r="ZT41" s="13"/>
      <c r="ZU41" s="13"/>
      <c r="ZV41" s="13"/>
      <c r="ZW41" s="13"/>
      <c r="ZX41" s="13"/>
      <c r="ZY41" s="13"/>
      <c r="ZZ41" s="13"/>
      <c r="AAA41" s="13"/>
      <c r="AAB41" s="13"/>
      <c r="AAC41" s="13"/>
      <c r="AAD41" s="13"/>
      <c r="AAE41" s="13"/>
      <c r="AAF41" s="13"/>
      <c r="AAG41" s="13"/>
      <c r="AAH41" s="13"/>
      <c r="AAI41" s="13"/>
      <c r="AAJ41" s="13"/>
      <c r="AAK41" s="13"/>
      <c r="AAL41" s="13"/>
      <c r="AAM41" s="13"/>
      <c r="AAN41" s="13"/>
      <c r="AAO41" s="13"/>
      <c r="AAP41" s="13"/>
      <c r="AAQ41" s="13"/>
      <c r="AAR41" s="13"/>
      <c r="AAS41" s="13"/>
      <c r="AAT41" s="13"/>
      <c r="AAU41" s="13"/>
      <c r="AAV41" s="13"/>
      <c r="AAW41" s="13"/>
      <c r="AAX41" s="13"/>
      <c r="AAY41" s="13"/>
      <c r="AAZ41" s="13"/>
      <c r="ABA41" s="13"/>
      <c r="ABB41" s="13"/>
      <c r="ABC41" s="13"/>
      <c r="ABD41" s="13"/>
      <c r="ABE41" s="13"/>
      <c r="ABF41" s="13"/>
      <c r="ABG41" s="13"/>
      <c r="ABH41" s="13"/>
      <c r="ABI41" s="13"/>
      <c r="ABJ41" s="13"/>
      <c r="ABK41" s="13"/>
      <c r="ABL41" s="13"/>
      <c r="ABM41" s="13"/>
      <c r="ABN41" s="13"/>
      <c r="ABO41" s="13"/>
      <c r="ABP41" s="13"/>
      <c r="ABQ41" s="13"/>
      <c r="ABR41" s="13"/>
      <c r="ABS41" s="13"/>
      <c r="ABT41" s="13"/>
      <c r="ABU41" s="13"/>
      <c r="ABV41" s="13"/>
      <c r="ABW41" s="13"/>
      <c r="ABX41" s="13"/>
      <c r="ABY41" s="13"/>
      <c r="ABZ41" s="13"/>
      <c r="ACA41" s="13"/>
      <c r="ACB41" s="13"/>
      <c r="ACC41" s="13"/>
      <c r="ACD41" s="13"/>
      <c r="ACE41" s="13"/>
      <c r="ACF41" s="13"/>
      <c r="ACG41" s="13"/>
      <c r="ACH41" s="13"/>
      <c r="ACI41" s="13"/>
      <c r="ACJ41" s="13"/>
      <c r="ACK41" s="13"/>
      <c r="ACL41" s="13"/>
      <c r="ACM41" s="13"/>
      <c r="ACN41" s="13"/>
      <c r="ACO41" s="13"/>
      <c r="ACP41" s="13"/>
      <c r="ACQ41" s="13"/>
      <c r="ACR41" s="13"/>
      <c r="ACS41" s="13"/>
      <c r="ACT41" s="13"/>
      <c r="ACU41" s="13"/>
      <c r="ACV41" s="13"/>
      <c r="ACW41" s="13"/>
      <c r="ACX41" s="13"/>
    </row>
    <row r="42" spans="1:778" s="7" customFormat="1" x14ac:dyDescent="0.25">
      <c r="A42" s="13"/>
      <c r="B42" s="25"/>
      <c r="C42" s="102"/>
      <c r="D42" s="227" t="s">
        <v>63</v>
      </c>
      <c r="E42" s="95" t="s">
        <v>81</v>
      </c>
      <c r="F42" s="97">
        <v>5</v>
      </c>
      <c r="G42" s="98"/>
      <c r="H42" s="99"/>
      <c r="I42" s="100"/>
      <c r="J42" s="24">
        <f t="shared" ref="J42:J55" si="5">IF(H42/F42=0,0,IF(H42/F42&lt;0.99,1,H42/F42))</f>
        <v>0</v>
      </c>
      <c r="K42" s="24"/>
      <c r="L42" s="29"/>
      <c r="M42" s="26"/>
      <c r="N42" s="26"/>
      <c r="O42" s="26"/>
      <c r="P42" s="26"/>
      <c r="Q42" s="30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3"/>
      <c r="UY42" s="13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3"/>
      <c r="VO42" s="13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3"/>
      <c r="WE42" s="13"/>
      <c r="WF42" s="13"/>
      <c r="WG42" s="13"/>
      <c r="WH42" s="13"/>
      <c r="WI42" s="13"/>
      <c r="WJ42" s="13"/>
      <c r="WK42" s="13"/>
      <c r="WL42" s="13"/>
      <c r="WM42" s="13"/>
      <c r="WN42" s="13"/>
      <c r="WO42" s="13"/>
      <c r="WP42" s="13"/>
      <c r="WQ42" s="13"/>
      <c r="WR42" s="13"/>
      <c r="WS42" s="13"/>
      <c r="WT42" s="13"/>
      <c r="WU42" s="13"/>
      <c r="WV42" s="13"/>
      <c r="WW42" s="13"/>
      <c r="WX42" s="13"/>
      <c r="WY42" s="13"/>
      <c r="WZ42" s="13"/>
      <c r="XA42" s="13"/>
      <c r="XB42" s="13"/>
      <c r="XC42" s="13"/>
      <c r="XD42" s="13"/>
      <c r="XE42" s="13"/>
      <c r="XF42" s="13"/>
      <c r="XG42" s="13"/>
      <c r="XH42" s="13"/>
      <c r="XI42" s="13"/>
      <c r="XJ42" s="13"/>
      <c r="XK42" s="13"/>
      <c r="XL42" s="13"/>
      <c r="XM42" s="13"/>
      <c r="XN42" s="13"/>
      <c r="XO42" s="13"/>
      <c r="XP42" s="13"/>
      <c r="XQ42" s="13"/>
      <c r="XR42" s="13"/>
      <c r="XS42" s="13"/>
      <c r="XT42" s="13"/>
      <c r="XU42" s="13"/>
      <c r="XV42" s="13"/>
      <c r="XW42" s="13"/>
      <c r="XX42" s="13"/>
      <c r="XY42" s="13"/>
      <c r="XZ42" s="13"/>
      <c r="YA42" s="13"/>
      <c r="YB42" s="13"/>
      <c r="YC42" s="13"/>
      <c r="YD42" s="13"/>
      <c r="YE42" s="13"/>
      <c r="YF42" s="13"/>
      <c r="YG42" s="13"/>
      <c r="YH42" s="13"/>
      <c r="YI42" s="13"/>
      <c r="YJ42" s="13"/>
      <c r="YK42" s="13"/>
      <c r="YL42" s="13"/>
      <c r="YM42" s="13"/>
      <c r="YN42" s="13"/>
      <c r="YO42" s="13"/>
      <c r="YP42" s="13"/>
      <c r="YQ42" s="13"/>
      <c r="YR42" s="13"/>
      <c r="YS42" s="13"/>
      <c r="YT42" s="13"/>
      <c r="YU42" s="13"/>
      <c r="YV42" s="13"/>
      <c r="YW42" s="13"/>
      <c r="YX42" s="13"/>
      <c r="YY42" s="13"/>
      <c r="YZ42" s="13"/>
      <c r="ZA42" s="13"/>
      <c r="ZB42" s="13"/>
      <c r="ZC42" s="13"/>
      <c r="ZD42" s="13"/>
      <c r="ZE42" s="13"/>
      <c r="ZF42" s="13"/>
      <c r="ZG42" s="13"/>
      <c r="ZH42" s="13"/>
      <c r="ZI42" s="13"/>
      <c r="ZJ42" s="13"/>
      <c r="ZK42" s="13"/>
      <c r="ZL42" s="13"/>
      <c r="ZM42" s="13"/>
      <c r="ZN42" s="13"/>
      <c r="ZO42" s="13"/>
      <c r="ZP42" s="13"/>
      <c r="ZQ42" s="13"/>
      <c r="ZR42" s="13"/>
      <c r="ZS42" s="13"/>
      <c r="ZT42" s="13"/>
      <c r="ZU42" s="13"/>
      <c r="ZV42" s="13"/>
      <c r="ZW42" s="13"/>
      <c r="ZX42" s="13"/>
      <c r="ZY42" s="13"/>
      <c r="ZZ42" s="13"/>
      <c r="AAA42" s="13"/>
      <c r="AAB42" s="13"/>
      <c r="AAC42" s="13"/>
      <c r="AAD42" s="13"/>
      <c r="AAE42" s="13"/>
      <c r="AAF42" s="13"/>
      <c r="AAG42" s="13"/>
      <c r="AAH42" s="13"/>
      <c r="AAI42" s="13"/>
      <c r="AAJ42" s="13"/>
      <c r="AAK42" s="13"/>
      <c r="AAL42" s="13"/>
      <c r="AAM42" s="13"/>
      <c r="AAN42" s="13"/>
      <c r="AAO42" s="13"/>
      <c r="AAP42" s="13"/>
      <c r="AAQ42" s="13"/>
      <c r="AAR42" s="13"/>
      <c r="AAS42" s="13"/>
      <c r="AAT42" s="13"/>
      <c r="AAU42" s="13"/>
      <c r="AAV42" s="13"/>
      <c r="AAW42" s="13"/>
      <c r="AAX42" s="13"/>
      <c r="AAY42" s="13"/>
      <c r="AAZ42" s="13"/>
      <c r="ABA42" s="13"/>
      <c r="ABB42" s="13"/>
      <c r="ABC42" s="13"/>
      <c r="ABD42" s="13"/>
      <c r="ABE42" s="13"/>
      <c r="ABF42" s="13"/>
      <c r="ABG42" s="13"/>
      <c r="ABH42" s="13"/>
      <c r="ABI42" s="13"/>
      <c r="ABJ42" s="13"/>
      <c r="ABK42" s="13"/>
      <c r="ABL42" s="13"/>
      <c r="ABM42" s="13"/>
      <c r="ABN42" s="13"/>
      <c r="ABO42" s="13"/>
      <c r="ABP42" s="13"/>
      <c r="ABQ42" s="13"/>
      <c r="ABR42" s="13"/>
      <c r="ABS42" s="13"/>
      <c r="ABT42" s="13"/>
      <c r="ABU42" s="13"/>
      <c r="ABV42" s="13"/>
      <c r="ABW42" s="13"/>
      <c r="ABX42" s="13"/>
      <c r="ABY42" s="13"/>
      <c r="ABZ42" s="13"/>
      <c r="ACA42" s="13"/>
      <c r="ACB42" s="13"/>
      <c r="ACC42" s="13"/>
      <c r="ACD42" s="13"/>
      <c r="ACE42" s="13"/>
      <c r="ACF42" s="13"/>
      <c r="ACG42" s="13"/>
      <c r="ACH42" s="13"/>
      <c r="ACI42" s="13"/>
      <c r="ACJ42" s="13"/>
      <c r="ACK42" s="13"/>
      <c r="ACL42" s="13"/>
      <c r="ACM42" s="13"/>
      <c r="ACN42" s="13"/>
      <c r="ACO42" s="13"/>
      <c r="ACP42" s="13"/>
      <c r="ACQ42" s="13"/>
      <c r="ACR42" s="13"/>
      <c r="ACS42" s="13"/>
      <c r="ACT42" s="13"/>
      <c r="ACU42" s="13"/>
      <c r="ACV42" s="13"/>
      <c r="ACW42" s="13"/>
      <c r="ACX42" s="13"/>
    </row>
    <row r="43" spans="1:778" ht="15" customHeight="1" x14ac:dyDescent="0.25">
      <c r="A43" s="12"/>
      <c r="B43" s="22"/>
      <c r="C43" s="102"/>
      <c r="D43" s="226"/>
      <c r="E43" s="94" t="s">
        <v>82</v>
      </c>
      <c r="F43" s="97">
        <v>1.5</v>
      </c>
      <c r="G43" s="98"/>
      <c r="H43" s="99"/>
      <c r="I43" s="100"/>
      <c r="J43" s="24">
        <f t="shared" si="5"/>
        <v>0</v>
      </c>
      <c r="K43" s="24"/>
      <c r="L43" s="29"/>
      <c r="M43" s="24"/>
      <c r="N43" s="24"/>
      <c r="O43" s="24"/>
      <c r="P43" s="24"/>
      <c r="Q43" s="29"/>
    </row>
    <row r="44" spans="1:778" ht="15" customHeight="1" x14ac:dyDescent="0.25">
      <c r="A44" s="12"/>
      <c r="B44" s="22"/>
      <c r="C44" s="102"/>
      <c r="D44" s="227" t="s">
        <v>21</v>
      </c>
      <c r="E44" s="91" t="s">
        <v>22</v>
      </c>
      <c r="F44" s="97">
        <v>2</v>
      </c>
      <c r="G44" s="98"/>
      <c r="H44" s="99"/>
      <c r="I44" s="100"/>
      <c r="J44" s="24">
        <f t="shared" si="5"/>
        <v>0</v>
      </c>
      <c r="K44" s="24"/>
      <c r="L44" s="29"/>
      <c r="M44" s="24"/>
      <c r="N44" s="24"/>
      <c r="O44" s="24"/>
      <c r="P44" s="24"/>
      <c r="Q44" s="29"/>
    </row>
    <row r="45" spans="1:778" x14ac:dyDescent="0.25">
      <c r="A45" s="12"/>
      <c r="B45" s="22"/>
      <c r="C45" s="102"/>
      <c r="D45" s="228"/>
      <c r="E45" s="91" t="s">
        <v>23</v>
      </c>
      <c r="F45" s="97">
        <v>4</v>
      </c>
      <c r="G45" s="98"/>
      <c r="H45" s="99"/>
      <c r="I45" s="100"/>
      <c r="J45" s="24">
        <f t="shared" si="5"/>
        <v>0</v>
      </c>
      <c r="K45" s="24"/>
      <c r="L45" s="29"/>
      <c r="M45" s="24"/>
      <c r="N45" s="24"/>
      <c r="O45" s="24"/>
      <c r="P45" s="24"/>
      <c r="Q45" s="29"/>
    </row>
    <row r="46" spans="1:778" x14ac:dyDescent="0.25">
      <c r="A46" s="12"/>
      <c r="B46" s="22"/>
      <c r="C46" s="102"/>
      <c r="D46" s="226"/>
      <c r="E46" s="91" t="s">
        <v>24</v>
      </c>
      <c r="F46" s="97">
        <v>3</v>
      </c>
      <c r="G46" s="98"/>
      <c r="H46" s="99"/>
      <c r="I46" s="100"/>
      <c r="J46" s="24">
        <f t="shared" si="5"/>
        <v>0</v>
      </c>
      <c r="K46" s="24"/>
      <c r="L46" s="29"/>
      <c r="M46" s="24"/>
      <c r="N46" s="24"/>
      <c r="O46" s="24"/>
      <c r="P46" s="24"/>
      <c r="Q46" s="29"/>
    </row>
    <row r="47" spans="1:778" ht="15" customHeight="1" x14ac:dyDescent="0.25">
      <c r="A47" s="12"/>
      <c r="B47" s="22"/>
      <c r="C47" s="102"/>
      <c r="D47" s="107" t="s">
        <v>64</v>
      </c>
      <c r="E47" s="96" t="s">
        <v>66</v>
      </c>
      <c r="F47" s="97">
        <v>1</v>
      </c>
      <c r="G47" s="106"/>
      <c r="H47" s="108"/>
      <c r="I47" s="109"/>
      <c r="J47" s="24">
        <f t="shared" si="5"/>
        <v>0</v>
      </c>
      <c r="K47" s="24"/>
      <c r="L47" s="30"/>
      <c r="M47" s="24"/>
      <c r="N47" s="24"/>
      <c r="O47" s="24"/>
      <c r="P47" s="24"/>
      <c r="Q47" s="29"/>
    </row>
    <row r="48" spans="1:778" x14ac:dyDescent="0.25">
      <c r="A48" s="12"/>
      <c r="B48" s="22"/>
      <c r="C48" s="102"/>
      <c r="D48" s="107"/>
      <c r="E48" s="96" t="s">
        <v>65</v>
      </c>
      <c r="F48" s="97">
        <v>1.5</v>
      </c>
      <c r="G48" s="106"/>
      <c r="H48" s="108"/>
      <c r="I48" s="109"/>
      <c r="J48" s="24">
        <f t="shared" si="5"/>
        <v>0</v>
      </c>
      <c r="K48" s="24"/>
      <c r="L48" s="30"/>
      <c r="M48" s="24"/>
      <c r="N48" s="24"/>
      <c r="O48" s="24"/>
      <c r="P48" s="24"/>
      <c r="Q48" s="29"/>
    </row>
    <row r="49" spans="1:778" ht="30" x14ac:dyDescent="0.25">
      <c r="A49" s="12"/>
      <c r="B49" s="22"/>
      <c r="C49" s="102"/>
      <c r="D49" s="107"/>
      <c r="E49" s="96" t="s">
        <v>83</v>
      </c>
      <c r="F49" s="97">
        <v>1.2</v>
      </c>
      <c r="G49" s="98"/>
      <c r="H49" s="99"/>
      <c r="I49" s="100"/>
      <c r="J49" s="24">
        <f t="shared" si="5"/>
        <v>0</v>
      </c>
      <c r="K49" s="24"/>
      <c r="L49" s="30"/>
      <c r="M49" s="24"/>
      <c r="N49" s="24"/>
      <c r="O49" s="24"/>
      <c r="P49" s="24"/>
      <c r="Q49" s="29"/>
    </row>
    <row r="50" spans="1:778" x14ac:dyDescent="0.25">
      <c r="A50" s="12"/>
      <c r="B50" s="22"/>
      <c r="C50" s="102"/>
      <c r="D50" s="107"/>
      <c r="E50" s="96" t="s">
        <v>67</v>
      </c>
      <c r="F50" s="97">
        <v>10</v>
      </c>
      <c r="G50" s="98"/>
      <c r="H50" s="99"/>
      <c r="I50" s="100"/>
      <c r="J50" s="24">
        <f t="shared" si="5"/>
        <v>0</v>
      </c>
      <c r="K50" s="24"/>
      <c r="L50" s="30"/>
      <c r="M50" s="24"/>
      <c r="N50" s="24"/>
      <c r="O50" s="24"/>
      <c r="P50" s="24"/>
      <c r="Q50" s="29"/>
    </row>
    <row r="51" spans="1:778" x14ac:dyDescent="0.25">
      <c r="A51" s="12"/>
      <c r="B51" s="22"/>
      <c r="C51" s="102"/>
      <c r="D51" s="110" t="s">
        <v>54</v>
      </c>
      <c r="E51" s="110"/>
      <c r="F51" s="97">
        <v>1</v>
      </c>
      <c r="G51" s="106"/>
      <c r="H51" s="99"/>
      <c r="I51" s="100"/>
      <c r="J51" s="24">
        <f t="shared" si="5"/>
        <v>0</v>
      </c>
      <c r="K51" s="24"/>
      <c r="L51" s="29"/>
      <c r="M51" s="24"/>
      <c r="N51" s="24"/>
      <c r="O51" s="24"/>
      <c r="P51" s="24"/>
      <c r="Q51" s="29"/>
    </row>
    <row r="52" spans="1:778" ht="33" customHeight="1" x14ac:dyDescent="0.25">
      <c r="A52" s="12"/>
      <c r="B52" s="22"/>
      <c r="C52" s="102"/>
      <c r="D52" s="104" t="s">
        <v>55</v>
      </c>
      <c r="E52" s="105"/>
      <c r="F52" s="97">
        <v>2</v>
      </c>
      <c r="G52" s="98"/>
      <c r="H52" s="99"/>
      <c r="I52" s="100"/>
      <c r="J52" s="24">
        <f t="shared" si="5"/>
        <v>0</v>
      </c>
      <c r="K52" s="24"/>
      <c r="L52" s="29"/>
      <c r="M52" s="24"/>
      <c r="N52" s="24"/>
      <c r="O52" s="24"/>
      <c r="P52" s="24"/>
      <c r="Q52" s="29"/>
    </row>
    <row r="53" spans="1:778" ht="33" customHeight="1" x14ac:dyDescent="0.25">
      <c r="A53" s="12"/>
      <c r="B53" s="22"/>
      <c r="C53" s="102"/>
      <c r="D53" s="104" t="s">
        <v>56</v>
      </c>
      <c r="E53" s="105"/>
      <c r="F53" s="97">
        <v>2</v>
      </c>
      <c r="G53" s="98"/>
      <c r="H53" s="99"/>
      <c r="I53" s="100"/>
      <c r="J53" s="24">
        <f t="shared" si="5"/>
        <v>0</v>
      </c>
      <c r="K53" s="24"/>
      <c r="L53" s="29"/>
      <c r="M53" s="24"/>
      <c r="N53" s="24"/>
      <c r="O53" s="24"/>
      <c r="P53" s="24"/>
      <c r="Q53" s="29"/>
    </row>
    <row r="54" spans="1:778" ht="33" customHeight="1" x14ac:dyDescent="0.25">
      <c r="A54" s="12"/>
      <c r="B54" s="22"/>
      <c r="C54" s="102"/>
      <c r="D54" s="104" t="s">
        <v>57</v>
      </c>
      <c r="E54" s="105"/>
      <c r="F54" s="97">
        <v>2</v>
      </c>
      <c r="G54" s="98"/>
      <c r="H54" s="99"/>
      <c r="I54" s="100"/>
      <c r="J54" s="24">
        <f t="shared" si="5"/>
        <v>0</v>
      </c>
      <c r="K54" s="24"/>
      <c r="L54" s="29"/>
      <c r="M54" s="24"/>
      <c r="N54" s="24"/>
      <c r="O54" s="24"/>
      <c r="P54" s="24"/>
      <c r="Q54" s="29"/>
    </row>
    <row r="55" spans="1:778" x14ac:dyDescent="0.25">
      <c r="A55" s="12"/>
      <c r="B55" s="22"/>
      <c r="C55" s="102"/>
      <c r="D55" s="104" t="s">
        <v>58</v>
      </c>
      <c r="E55" s="105"/>
      <c r="F55" s="97">
        <v>10</v>
      </c>
      <c r="G55" s="98"/>
      <c r="H55" s="99"/>
      <c r="I55" s="100"/>
      <c r="J55" s="24">
        <f t="shared" si="5"/>
        <v>0</v>
      </c>
      <c r="K55" s="24"/>
      <c r="L55" s="29"/>
      <c r="M55" s="24"/>
      <c r="N55" s="24"/>
      <c r="O55" s="24"/>
      <c r="P55" s="24"/>
      <c r="Q55" s="29"/>
    </row>
    <row r="56" spans="1:778" s="7" customFormat="1" ht="15.75" thickBot="1" x14ac:dyDescent="0.3">
      <c r="A56" s="13"/>
      <c r="B56" s="25"/>
      <c r="C56" s="103"/>
      <c r="D56" s="120" t="s">
        <v>6</v>
      </c>
      <c r="E56" s="120"/>
      <c r="F56" s="9">
        <f>J56</f>
        <v>0</v>
      </c>
      <c r="G56" s="84" t="s">
        <v>7</v>
      </c>
      <c r="H56" s="85">
        <f>K56</f>
        <v>0</v>
      </c>
      <c r="I56" s="86" t="s">
        <v>8</v>
      </c>
      <c r="J56" s="18">
        <f>ROUNDDOWN(SUM(J38:J55),0)</f>
        <v>0</v>
      </c>
      <c r="K56" s="50">
        <f>SUM(H38:I55)</f>
        <v>0</v>
      </c>
      <c r="L56" s="30"/>
      <c r="M56" s="26"/>
      <c r="N56" s="26"/>
      <c r="O56" s="26"/>
      <c r="P56" s="26"/>
      <c r="Q56" s="30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/>
      <c r="QB56" s="13"/>
      <c r="QC56" s="13"/>
      <c r="QD56" s="13"/>
      <c r="QE56" s="13"/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13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13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13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3"/>
      <c r="TS56" s="13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3"/>
      <c r="UI56" s="13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3"/>
      <c r="UY56" s="13"/>
      <c r="UZ56" s="13"/>
      <c r="VA56" s="13"/>
      <c r="VB56" s="13"/>
      <c r="VC56" s="13"/>
      <c r="VD56" s="13"/>
      <c r="VE56" s="13"/>
      <c r="VF56" s="13"/>
      <c r="VG56" s="13"/>
      <c r="VH56" s="13"/>
      <c r="VI56" s="13"/>
      <c r="VJ56" s="13"/>
      <c r="VK56" s="13"/>
      <c r="VL56" s="13"/>
      <c r="VM56" s="13"/>
      <c r="VN56" s="13"/>
      <c r="VO56" s="13"/>
      <c r="VP56" s="13"/>
      <c r="VQ56" s="13"/>
      <c r="VR56" s="13"/>
      <c r="VS56" s="13"/>
      <c r="VT56" s="13"/>
      <c r="VU56" s="13"/>
      <c r="VV56" s="13"/>
      <c r="VW56" s="13"/>
      <c r="VX56" s="13"/>
      <c r="VY56" s="13"/>
      <c r="VZ56" s="13"/>
      <c r="WA56" s="13"/>
      <c r="WB56" s="13"/>
      <c r="WC56" s="13"/>
      <c r="WD56" s="13"/>
      <c r="WE56" s="13"/>
      <c r="WF56" s="13"/>
      <c r="WG56" s="13"/>
      <c r="WH56" s="13"/>
      <c r="WI56" s="13"/>
      <c r="WJ56" s="13"/>
      <c r="WK56" s="13"/>
      <c r="WL56" s="13"/>
      <c r="WM56" s="13"/>
      <c r="WN56" s="13"/>
      <c r="WO56" s="13"/>
      <c r="WP56" s="13"/>
      <c r="WQ56" s="13"/>
      <c r="WR56" s="13"/>
      <c r="WS56" s="13"/>
      <c r="WT56" s="13"/>
      <c r="WU56" s="13"/>
      <c r="WV56" s="13"/>
      <c r="WW56" s="13"/>
      <c r="WX56" s="13"/>
      <c r="WY56" s="13"/>
      <c r="WZ56" s="13"/>
      <c r="XA56" s="13"/>
      <c r="XB56" s="13"/>
      <c r="XC56" s="13"/>
      <c r="XD56" s="13"/>
      <c r="XE56" s="13"/>
      <c r="XF56" s="13"/>
      <c r="XG56" s="13"/>
      <c r="XH56" s="13"/>
      <c r="XI56" s="13"/>
      <c r="XJ56" s="13"/>
      <c r="XK56" s="13"/>
      <c r="XL56" s="13"/>
      <c r="XM56" s="13"/>
      <c r="XN56" s="13"/>
      <c r="XO56" s="13"/>
      <c r="XP56" s="13"/>
      <c r="XQ56" s="13"/>
      <c r="XR56" s="13"/>
      <c r="XS56" s="13"/>
      <c r="XT56" s="13"/>
      <c r="XU56" s="13"/>
      <c r="XV56" s="13"/>
      <c r="XW56" s="13"/>
      <c r="XX56" s="13"/>
      <c r="XY56" s="13"/>
      <c r="XZ56" s="13"/>
      <c r="YA56" s="13"/>
      <c r="YB56" s="13"/>
      <c r="YC56" s="13"/>
      <c r="YD56" s="13"/>
      <c r="YE56" s="13"/>
      <c r="YF56" s="13"/>
      <c r="YG56" s="13"/>
      <c r="YH56" s="13"/>
      <c r="YI56" s="13"/>
      <c r="YJ56" s="13"/>
      <c r="YK56" s="13"/>
      <c r="YL56" s="13"/>
      <c r="YM56" s="13"/>
      <c r="YN56" s="13"/>
      <c r="YO56" s="13"/>
      <c r="YP56" s="13"/>
      <c r="YQ56" s="13"/>
      <c r="YR56" s="13"/>
      <c r="YS56" s="13"/>
      <c r="YT56" s="13"/>
      <c r="YU56" s="13"/>
      <c r="YV56" s="13"/>
      <c r="YW56" s="13"/>
      <c r="YX56" s="13"/>
      <c r="YY56" s="13"/>
      <c r="YZ56" s="13"/>
      <c r="ZA56" s="13"/>
      <c r="ZB56" s="13"/>
      <c r="ZC56" s="13"/>
      <c r="ZD56" s="13"/>
      <c r="ZE56" s="13"/>
      <c r="ZF56" s="13"/>
      <c r="ZG56" s="13"/>
      <c r="ZH56" s="13"/>
      <c r="ZI56" s="13"/>
      <c r="ZJ56" s="13"/>
      <c r="ZK56" s="13"/>
      <c r="ZL56" s="13"/>
      <c r="ZM56" s="13"/>
      <c r="ZN56" s="13"/>
      <c r="ZO56" s="13"/>
      <c r="ZP56" s="13"/>
      <c r="ZQ56" s="13"/>
      <c r="ZR56" s="13"/>
      <c r="ZS56" s="13"/>
      <c r="ZT56" s="13"/>
      <c r="ZU56" s="13"/>
      <c r="ZV56" s="13"/>
      <c r="ZW56" s="13"/>
      <c r="ZX56" s="13"/>
      <c r="ZY56" s="13"/>
      <c r="ZZ56" s="13"/>
      <c r="AAA56" s="13"/>
      <c r="AAB56" s="13"/>
      <c r="AAC56" s="13"/>
      <c r="AAD56" s="13"/>
      <c r="AAE56" s="13"/>
      <c r="AAF56" s="13"/>
      <c r="AAG56" s="13"/>
      <c r="AAH56" s="13"/>
      <c r="AAI56" s="13"/>
      <c r="AAJ56" s="13"/>
      <c r="AAK56" s="13"/>
      <c r="AAL56" s="13"/>
      <c r="AAM56" s="13"/>
      <c r="AAN56" s="13"/>
      <c r="AAO56" s="13"/>
      <c r="AAP56" s="13"/>
      <c r="AAQ56" s="13"/>
      <c r="AAR56" s="13"/>
      <c r="AAS56" s="13"/>
      <c r="AAT56" s="13"/>
      <c r="AAU56" s="13"/>
      <c r="AAV56" s="13"/>
      <c r="AAW56" s="13"/>
      <c r="AAX56" s="13"/>
      <c r="AAY56" s="13"/>
      <c r="AAZ56" s="13"/>
      <c r="ABA56" s="13"/>
      <c r="ABB56" s="13"/>
      <c r="ABC56" s="13"/>
      <c r="ABD56" s="13"/>
      <c r="ABE56" s="13"/>
      <c r="ABF56" s="13"/>
      <c r="ABG56" s="13"/>
      <c r="ABH56" s="13"/>
      <c r="ABI56" s="13"/>
      <c r="ABJ56" s="13"/>
      <c r="ABK56" s="13"/>
      <c r="ABL56" s="13"/>
      <c r="ABM56" s="13"/>
      <c r="ABN56" s="13"/>
      <c r="ABO56" s="13"/>
      <c r="ABP56" s="13"/>
      <c r="ABQ56" s="13"/>
      <c r="ABR56" s="13"/>
      <c r="ABS56" s="13"/>
      <c r="ABT56" s="13"/>
      <c r="ABU56" s="13"/>
      <c r="ABV56" s="13"/>
      <c r="ABW56" s="13"/>
      <c r="ABX56" s="13"/>
      <c r="ABY56" s="13"/>
      <c r="ABZ56" s="13"/>
      <c r="ACA56" s="13"/>
      <c r="ACB56" s="13"/>
      <c r="ACC56" s="13"/>
      <c r="ACD56" s="13"/>
      <c r="ACE56" s="13"/>
      <c r="ACF56" s="13"/>
      <c r="ACG56" s="13"/>
      <c r="ACH56" s="13"/>
      <c r="ACI56" s="13"/>
      <c r="ACJ56" s="13"/>
      <c r="ACK56" s="13"/>
      <c r="ACL56" s="13"/>
      <c r="ACM56" s="13"/>
      <c r="ACN56" s="13"/>
      <c r="ACO56" s="13"/>
      <c r="ACP56" s="13"/>
      <c r="ACQ56" s="13"/>
      <c r="ACR56" s="13"/>
      <c r="ACS56" s="13"/>
      <c r="ACT56" s="13"/>
      <c r="ACU56" s="13"/>
      <c r="ACV56" s="13"/>
      <c r="ACW56" s="13"/>
      <c r="ACX56" s="13"/>
    </row>
    <row r="57" spans="1:778" s="7" customFormat="1" x14ac:dyDescent="0.25">
      <c r="A57" s="13"/>
      <c r="B57" s="25"/>
      <c r="C57" s="111" t="s">
        <v>74</v>
      </c>
      <c r="D57" s="113" t="s">
        <v>48</v>
      </c>
      <c r="E57" s="114"/>
      <c r="F57" s="115">
        <v>40</v>
      </c>
      <c r="G57" s="116"/>
      <c r="H57" s="117"/>
      <c r="I57" s="118"/>
      <c r="J57" s="24">
        <f>IF(H57/F57=0,0,IF(H57/F57&lt;0.99,1,H57/F57))</f>
        <v>0</v>
      </c>
      <c r="K57" s="24"/>
      <c r="L57" s="30"/>
      <c r="M57" s="26"/>
      <c r="N57" s="26"/>
      <c r="O57" s="26"/>
      <c r="P57" s="26"/>
      <c r="Q57" s="30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  <c r="WZ57" s="13"/>
      <c r="XA57" s="13"/>
      <c r="XB57" s="13"/>
      <c r="XC57" s="13"/>
      <c r="XD57" s="13"/>
      <c r="XE57" s="13"/>
      <c r="XF57" s="13"/>
      <c r="XG57" s="13"/>
      <c r="XH57" s="13"/>
      <c r="XI57" s="13"/>
      <c r="XJ57" s="13"/>
      <c r="XK57" s="13"/>
      <c r="XL57" s="13"/>
      <c r="XM57" s="13"/>
      <c r="XN57" s="13"/>
      <c r="XO57" s="13"/>
      <c r="XP57" s="13"/>
      <c r="XQ57" s="13"/>
      <c r="XR57" s="13"/>
      <c r="XS57" s="13"/>
      <c r="XT57" s="13"/>
      <c r="XU57" s="13"/>
      <c r="XV57" s="13"/>
      <c r="XW57" s="13"/>
      <c r="XX57" s="13"/>
      <c r="XY57" s="13"/>
      <c r="XZ57" s="13"/>
      <c r="YA57" s="13"/>
      <c r="YB57" s="13"/>
      <c r="YC57" s="13"/>
      <c r="YD57" s="13"/>
      <c r="YE57" s="13"/>
      <c r="YF57" s="13"/>
      <c r="YG57" s="13"/>
      <c r="YH57" s="13"/>
      <c r="YI57" s="13"/>
      <c r="YJ57" s="13"/>
      <c r="YK57" s="13"/>
      <c r="YL57" s="13"/>
      <c r="YM57" s="13"/>
      <c r="YN57" s="13"/>
      <c r="YO57" s="13"/>
      <c r="YP57" s="13"/>
      <c r="YQ57" s="13"/>
      <c r="YR57" s="13"/>
      <c r="YS57" s="13"/>
      <c r="YT57" s="13"/>
      <c r="YU57" s="13"/>
      <c r="YV57" s="13"/>
      <c r="YW57" s="13"/>
      <c r="YX57" s="13"/>
      <c r="YY57" s="13"/>
      <c r="YZ57" s="13"/>
      <c r="ZA57" s="13"/>
      <c r="ZB57" s="13"/>
      <c r="ZC57" s="13"/>
      <c r="ZD57" s="13"/>
      <c r="ZE57" s="13"/>
      <c r="ZF57" s="13"/>
      <c r="ZG57" s="13"/>
      <c r="ZH57" s="13"/>
      <c r="ZI57" s="13"/>
      <c r="ZJ57" s="13"/>
      <c r="ZK57" s="13"/>
      <c r="ZL57" s="13"/>
      <c r="ZM57" s="13"/>
      <c r="ZN57" s="13"/>
      <c r="ZO57" s="13"/>
      <c r="ZP57" s="13"/>
      <c r="ZQ57" s="13"/>
      <c r="ZR57" s="13"/>
      <c r="ZS57" s="13"/>
      <c r="ZT57" s="13"/>
      <c r="ZU57" s="13"/>
      <c r="ZV57" s="13"/>
      <c r="ZW57" s="13"/>
      <c r="ZX57" s="13"/>
      <c r="ZY57" s="13"/>
      <c r="ZZ57" s="13"/>
      <c r="AAA57" s="13"/>
      <c r="AAB57" s="13"/>
      <c r="AAC57" s="13"/>
      <c r="AAD57" s="13"/>
      <c r="AAE57" s="13"/>
      <c r="AAF57" s="13"/>
      <c r="AAG57" s="13"/>
      <c r="AAH57" s="13"/>
      <c r="AAI57" s="13"/>
      <c r="AAJ57" s="13"/>
      <c r="AAK57" s="13"/>
      <c r="AAL57" s="13"/>
      <c r="AAM57" s="13"/>
      <c r="AAN57" s="13"/>
      <c r="AAO57" s="13"/>
      <c r="AAP57" s="13"/>
      <c r="AAQ57" s="13"/>
      <c r="AAR57" s="13"/>
      <c r="AAS57" s="13"/>
      <c r="AAT57" s="13"/>
      <c r="AAU57" s="13"/>
      <c r="AAV57" s="13"/>
      <c r="AAW57" s="13"/>
      <c r="AAX57" s="13"/>
      <c r="AAY57" s="13"/>
      <c r="AAZ57" s="13"/>
      <c r="ABA57" s="13"/>
      <c r="ABB57" s="13"/>
      <c r="ABC57" s="13"/>
      <c r="ABD57" s="13"/>
      <c r="ABE57" s="13"/>
      <c r="ABF57" s="13"/>
      <c r="ABG57" s="13"/>
      <c r="ABH57" s="13"/>
      <c r="ABI57" s="13"/>
      <c r="ABJ57" s="13"/>
      <c r="ABK57" s="13"/>
      <c r="ABL57" s="13"/>
      <c r="ABM57" s="13"/>
      <c r="ABN57" s="13"/>
      <c r="ABO57" s="13"/>
      <c r="ABP57" s="13"/>
      <c r="ABQ57" s="13"/>
      <c r="ABR57" s="13"/>
      <c r="ABS57" s="13"/>
      <c r="ABT57" s="13"/>
      <c r="ABU57" s="13"/>
      <c r="ABV57" s="13"/>
      <c r="ABW57" s="13"/>
      <c r="ABX57" s="13"/>
      <c r="ABY57" s="13"/>
      <c r="ABZ57" s="13"/>
      <c r="ACA57" s="13"/>
      <c r="ACB57" s="13"/>
      <c r="ACC57" s="13"/>
      <c r="ACD57" s="13"/>
      <c r="ACE57" s="13"/>
      <c r="ACF57" s="13"/>
      <c r="ACG57" s="13"/>
      <c r="ACH57" s="13"/>
      <c r="ACI57" s="13"/>
      <c r="ACJ57" s="13"/>
      <c r="ACK57" s="13"/>
      <c r="ACL57" s="13"/>
      <c r="ACM57" s="13"/>
      <c r="ACN57" s="13"/>
      <c r="ACO57" s="13"/>
      <c r="ACP57" s="13"/>
      <c r="ACQ57" s="13"/>
      <c r="ACR57" s="13"/>
      <c r="ACS57" s="13"/>
      <c r="ACT57" s="13"/>
      <c r="ACU57" s="13"/>
      <c r="ACV57" s="13"/>
      <c r="ACW57" s="13"/>
      <c r="ACX57" s="13"/>
    </row>
    <row r="58" spans="1:778" s="7" customFormat="1" ht="15.75" customHeight="1" thickBot="1" x14ac:dyDescent="0.3">
      <c r="A58" s="13"/>
      <c r="B58" s="25"/>
      <c r="C58" s="112"/>
      <c r="D58" s="119" t="s">
        <v>6</v>
      </c>
      <c r="E58" s="119"/>
      <c r="F58" s="9">
        <f>J58</f>
        <v>0</v>
      </c>
      <c r="G58" s="71" t="s">
        <v>7</v>
      </c>
      <c r="H58" s="67">
        <f>K58</f>
        <v>0</v>
      </c>
      <c r="I58" s="35" t="s">
        <v>8</v>
      </c>
      <c r="J58" s="37">
        <f>ROUNDDOWN(J57,0)</f>
        <v>0</v>
      </c>
      <c r="K58" s="49">
        <f>SUM(H57)</f>
        <v>0</v>
      </c>
      <c r="L58" s="30"/>
      <c r="M58" s="26"/>
      <c r="N58" s="26"/>
      <c r="O58" s="26"/>
      <c r="P58" s="26"/>
      <c r="Q58" s="30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</row>
    <row r="59" spans="1:778" s="11" customFormat="1" ht="6" customHeight="1" thickBot="1" x14ac:dyDescent="0.3">
      <c r="A59" s="12"/>
      <c r="B59" s="23"/>
      <c r="C59" s="27"/>
      <c r="D59" s="27"/>
      <c r="E59" s="27"/>
      <c r="F59" s="27"/>
      <c r="G59" s="27"/>
      <c r="H59" s="27"/>
      <c r="I59" s="27"/>
      <c r="J59" s="27"/>
      <c r="K59" s="27"/>
      <c r="L59" s="28"/>
      <c r="M59" s="27"/>
      <c r="N59" s="27"/>
      <c r="O59" s="27"/>
      <c r="P59" s="27"/>
      <c r="Q59" s="28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2"/>
      <c r="IX59" s="12"/>
      <c r="IY59" s="12"/>
      <c r="IZ59" s="12"/>
      <c r="JA59" s="12"/>
      <c r="JB59" s="12"/>
      <c r="JC59" s="12"/>
      <c r="JD59" s="12"/>
      <c r="JE59" s="12"/>
      <c r="JF59" s="12"/>
      <c r="JG59" s="12"/>
      <c r="JH59" s="12"/>
      <c r="JI59" s="12"/>
      <c r="JJ59" s="12"/>
      <c r="JK59" s="12"/>
      <c r="JL59" s="12"/>
      <c r="JM59" s="12"/>
      <c r="JN59" s="12"/>
      <c r="JO59" s="12"/>
      <c r="JP59" s="12"/>
      <c r="JQ59" s="12"/>
      <c r="JR59" s="12"/>
      <c r="JS59" s="12"/>
      <c r="JT59" s="12"/>
      <c r="JU59" s="12"/>
      <c r="JV59" s="12"/>
      <c r="JW59" s="12"/>
      <c r="JX59" s="12"/>
      <c r="JY59" s="12"/>
      <c r="JZ59" s="12"/>
      <c r="KA59" s="12"/>
      <c r="KB59" s="12"/>
      <c r="KC59" s="12"/>
      <c r="KD59" s="12"/>
      <c r="KE59" s="12"/>
      <c r="KF59" s="12"/>
      <c r="KG59" s="12"/>
      <c r="KH59" s="12"/>
      <c r="KI59" s="12"/>
      <c r="KJ59" s="12"/>
      <c r="KK59" s="12"/>
      <c r="KL59" s="12"/>
      <c r="KM59" s="12"/>
      <c r="KN59" s="12"/>
      <c r="KO59" s="12"/>
      <c r="KP59" s="12"/>
      <c r="KQ59" s="12"/>
      <c r="KR59" s="12"/>
      <c r="KS59" s="12"/>
      <c r="KT59" s="12"/>
      <c r="KU59" s="12"/>
      <c r="KV59" s="12"/>
      <c r="KW59" s="12"/>
      <c r="KX59" s="12"/>
      <c r="KY59" s="12"/>
      <c r="KZ59" s="12"/>
      <c r="LA59" s="12"/>
      <c r="LB59" s="12"/>
      <c r="LC59" s="12"/>
      <c r="LD59" s="12"/>
      <c r="LE59" s="12"/>
      <c r="LF59" s="12"/>
      <c r="LG59" s="12"/>
      <c r="LH59" s="12"/>
      <c r="LI59" s="12"/>
      <c r="LJ59" s="12"/>
      <c r="LK59" s="12"/>
      <c r="LL59" s="12"/>
      <c r="LM59" s="12"/>
      <c r="LN59" s="12"/>
      <c r="LO59" s="12"/>
      <c r="LP59" s="12"/>
      <c r="LQ59" s="12"/>
      <c r="LR59" s="12"/>
      <c r="LS59" s="12"/>
      <c r="LT59" s="12"/>
      <c r="LU59" s="12"/>
      <c r="LV59" s="12"/>
      <c r="LW59" s="12"/>
      <c r="LX59" s="12"/>
      <c r="LY59" s="12"/>
      <c r="LZ59" s="12"/>
      <c r="MA59" s="12"/>
      <c r="MB59" s="12"/>
      <c r="MC59" s="12"/>
      <c r="MD59" s="12"/>
      <c r="ME59" s="12"/>
      <c r="MF59" s="12"/>
      <c r="MG59" s="12"/>
      <c r="MH59" s="12"/>
      <c r="MI59" s="12"/>
      <c r="MJ59" s="12"/>
      <c r="MK59" s="12"/>
      <c r="ML59" s="12"/>
      <c r="MM59" s="12"/>
      <c r="MN59" s="12"/>
      <c r="MO59" s="12"/>
      <c r="MP59" s="12"/>
      <c r="MQ59" s="12"/>
      <c r="MR59" s="12"/>
      <c r="MS59" s="12"/>
      <c r="MT59" s="12"/>
      <c r="MU59" s="12"/>
      <c r="MV59" s="12"/>
      <c r="MW59" s="12"/>
      <c r="MX59" s="12"/>
      <c r="MY59" s="12"/>
      <c r="MZ59" s="12"/>
      <c r="NA59" s="12"/>
      <c r="NB59" s="12"/>
      <c r="NC59" s="12"/>
      <c r="ND59" s="12"/>
      <c r="NE59" s="12"/>
      <c r="NF59" s="12"/>
      <c r="NG59" s="12"/>
      <c r="NH59" s="12"/>
      <c r="NI59" s="12"/>
      <c r="NJ59" s="12"/>
      <c r="NK59" s="12"/>
      <c r="NL59" s="12"/>
      <c r="NM59" s="12"/>
      <c r="NN59" s="12"/>
      <c r="NO59" s="12"/>
      <c r="NP59" s="12"/>
      <c r="NQ59" s="12"/>
      <c r="NR59" s="12"/>
      <c r="NS59" s="12"/>
      <c r="NT59" s="12"/>
      <c r="NU59" s="12"/>
      <c r="NV59" s="12"/>
      <c r="NW59" s="12"/>
      <c r="NX59" s="12"/>
      <c r="NY59" s="12"/>
      <c r="NZ59" s="12"/>
      <c r="OA59" s="12"/>
      <c r="OB59" s="12"/>
      <c r="OC59" s="12"/>
      <c r="OD59" s="12"/>
      <c r="OE59" s="12"/>
      <c r="OF59" s="12"/>
      <c r="OG59" s="12"/>
      <c r="OH59" s="12"/>
      <c r="OI59" s="12"/>
      <c r="OJ59" s="12"/>
      <c r="OK59" s="12"/>
      <c r="OL59" s="12"/>
      <c r="OM59" s="12"/>
      <c r="ON59" s="12"/>
      <c r="OO59" s="12"/>
      <c r="OP59" s="12"/>
      <c r="OQ59" s="12"/>
      <c r="OR59" s="12"/>
      <c r="OS59" s="12"/>
      <c r="OT59" s="12"/>
      <c r="OU59" s="12"/>
      <c r="OV59" s="12"/>
      <c r="OW59" s="12"/>
      <c r="OX59" s="12"/>
      <c r="OY59" s="12"/>
      <c r="OZ59" s="12"/>
      <c r="PA59" s="12"/>
      <c r="PB59" s="12"/>
      <c r="PC59" s="12"/>
      <c r="PD59" s="12"/>
      <c r="PE59" s="12"/>
      <c r="PF59" s="12"/>
      <c r="PG59" s="12"/>
      <c r="PH59" s="12"/>
      <c r="PI59" s="12"/>
      <c r="PJ59" s="12"/>
      <c r="PK59" s="12"/>
      <c r="PL59" s="12"/>
      <c r="PM59" s="12"/>
      <c r="PN59" s="12"/>
      <c r="PO59" s="12"/>
      <c r="PP59" s="12"/>
      <c r="PQ59" s="12"/>
      <c r="PR59" s="12"/>
      <c r="PS59" s="12"/>
      <c r="PT59" s="12"/>
      <c r="PU59" s="12"/>
      <c r="PV59" s="12"/>
      <c r="PW59" s="12"/>
      <c r="PX59" s="12"/>
      <c r="PY59" s="12"/>
      <c r="PZ59" s="12"/>
      <c r="QA59" s="12"/>
      <c r="QB59" s="12"/>
      <c r="QC59" s="12"/>
      <c r="QD59" s="12"/>
      <c r="QE59" s="12"/>
      <c r="QF59" s="12"/>
      <c r="QG59" s="12"/>
      <c r="QH59" s="12"/>
      <c r="QI59" s="12"/>
      <c r="QJ59" s="12"/>
      <c r="QK59" s="12"/>
      <c r="QL59" s="12"/>
      <c r="QM59" s="12"/>
      <c r="QN59" s="12"/>
      <c r="QO59" s="12"/>
      <c r="QP59" s="12"/>
      <c r="QQ59" s="12"/>
      <c r="QR59" s="12"/>
      <c r="QS59" s="12"/>
      <c r="QT59" s="12"/>
      <c r="QU59" s="12"/>
      <c r="QV59" s="12"/>
      <c r="QW59" s="12"/>
      <c r="QX59" s="12"/>
      <c r="QY59" s="12"/>
      <c r="QZ59" s="12"/>
      <c r="RA59" s="12"/>
      <c r="RB59" s="12"/>
      <c r="RC59" s="12"/>
      <c r="RD59" s="12"/>
      <c r="RE59" s="12"/>
      <c r="RF59" s="12"/>
      <c r="RG59" s="12"/>
      <c r="RH59" s="12"/>
      <c r="RI59" s="12"/>
      <c r="RJ59" s="12"/>
      <c r="RK59" s="12"/>
      <c r="RL59" s="12"/>
      <c r="RM59" s="12"/>
      <c r="RN59" s="12"/>
      <c r="RO59" s="12"/>
      <c r="RP59" s="12"/>
      <c r="RQ59" s="12"/>
      <c r="RR59" s="12"/>
      <c r="RS59" s="12"/>
      <c r="RT59" s="12"/>
      <c r="RU59" s="12"/>
      <c r="RV59" s="12"/>
      <c r="RW59" s="12"/>
      <c r="RX59" s="12"/>
      <c r="RY59" s="12"/>
      <c r="RZ59" s="12"/>
      <c r="SA59" s="12"/>
      <c r="SB59" s="12"/>
      <c r="SC59" s="12"/>
      <c r="SD59" s="12"/>
      <c r="SE59" s="12"/>
      <c r="SF59" s="12"/>
      <c r="SG59" s="12"/>
      <c r="SH59" s="12"/>
      <c r="SI59" s="12"/>
      <c r="SJ59" s="12"/>
      <c r="SK59" s="12"/>
      <c r="SL59" s="12"/>
      <c r="SM59" s="12"/>
      <c r="SN59" s="12"/>
      <c r="SO59" s="12"/>
      <c r="SP59" s="12"/>
      <c r="SQ59" s="12"/>
      <c r="SR59" s="12"/>
      <c r="SS59" s="12"/>
      <c r="ST59" s="12"/>
      <c r="SU59" s="12"/>
      <c r="SV59" s="12"/>
      <c r="SW59" s="12"/>
      <c r="SX59" s="12"/>
      <c r="SY59" s="12"/>
      <c r="SZ59" s="12"/>
      <c r="TA59" s="12"/>
      <c r="TB59" s="12"/>
      <c r="TC59" s="12"/>
      <c r="TD59" s="12"/>
      <c r="TE59" s="12"/>
      <c r="TF59" s="12"/>
      <c r="TG59" s="12"/>
      <c r="TH59" s="12"/>
      <c r="TI59" s="12"/>
      <c r="TJ59" s="12"/>
      <c r="TK59" s="12"/>
      <c r="TL59" s="12"/>
      <c r="TM59" s="12"/>
      <c r="TN59" s="12"/>
      <c r="TO59" s="12"/>
      <c r="TP59" s="12"/>
      <c r="TQ59" s="12"/>
      <c r="TR59" s="12"/>
      <c r="TS59" s="12"/>
      <c r="TT59" s="12"/>
      <c r="TU59" s="12"/>
      <c r="TV59" s="12"/>
      <c r="TW59" s="12"/>
      <c r="TX59" s="12"/>
      <c r="TY59" s="12"/>
      <c r="TZ59" s="12"/>
      <c r="UA59" s="12"/>
      <c r="UB59" s="12"/>
      <c r="UC59" s="12"/>
      <c r="UD59" s="12"/>
      <c r="UE59" s="12"/>
      <c r="UF59" s="12"/>
      <c r="UG59" s="12"/>
      <c r="UH59" s="12"/>
      <c r="UI59" s="12"/>
      <c r="UJ59" s="12"/>
      <c r="UK59" s="12"/>
      <c r="UL59" s="12"/>
      <c r="UM59" s="12"/>
      <c r="UN59" s="12"/>
      <c r="UO59" s="12"/>
      <c r="UP59" s="12"/>
      <c r="UQ59" s="12"/>
      <c r="UR59" s="12"/>
      <c r="US59" s="12"/>
      <c r="UT59" s="12"/>
      <c r="UU59" s="12"/>
      <c r="UV59" s="12"/>
      <c r="UW59" s="12"/>
      <c r="UX59" s="12"/>
      <c r="UY59" s="12"/>
      <c r="UZ59" s="12"/>
      <c r="VA59" s="12"/>
      <c r="VB59" s="12"/>
      <c r="VC59" s="12"/>
      <c r="VD59" s="12"/>
      <c r="VE59" s="12"/>
      <c r="VF59" s="12"/>
      <c r="VG59" s="12"/>
      <c r="VH59" s="12"/>
      <c r="VI59" s="12"/>
      <c r="VJ59" s="12"/>
      <c r="VK59" s="12"/>
      <c r="VL59" s="12"/>
      <c r="VM59" s="12"/>
      <c r="VN59" s="12"/>
      <c r="VO59" s="12"/>
      <c r="VP59" s="12"/>
      <c r="VQ59" s="12"/>
      <c r="VR59" s="12"/>
      <c r="VS59" s="12"/>
      <c r="VT59" s="12"/>
      <c r="VU59" s="12"/>
      <c r="VV59" s="12"/>
      <c r="VW59" s="12"/>
      <c r="VX59" s="12"/>
      <c r="VY59" s="12"/>
      <c r="VZ59" s="12"/>
      <c r="WA59" s="12"/>
      <c r="WB59" s="12"/>
      <c r="WC59" s="12"/>
      <c r="WD59" s="12"/>
      <c r="WE59" s="12"/>
      <c r="WF59" s="12"/>
      <c r="WG59" s="12"/>
      <c r="WH59" s="12"/>
      <c r="WI59" s="12"/>
      <c r="WJ59" s="12"/>
      <c r="WK59" s="12"/>
      <c r="WL59" s="12"/>
      <c r="WM59" s="12"/>
      <c r="WN59" s="12"/>
      <c r="WO59" s="12"/>
      <c r="WP59" s="12"/>
      <c r="WQ59" s="12"/>
      <c r="WR59" s="12"/>
      <c r="WS59" s="12"/>
      <c r="WT59" s="12"/>
      <c r="WU59" s="12"/>
      <c r="WV59" s="12"/>
      <c r="WW59" s="12"/>
      <c r="WX59" s="12"/>
      <c r="WY59" s="12"/>
      <c r="WZ59" s="12"/>
      <c r="XA59" s="12"/>
      <c r="XB59" s="12"/>
      <c r="XC59" s="12"/>
      <c r="XD59" s="12"/>
      <c r="XE59" s="12"/>
      <c r="XF59" s="12"/>
      <c r="XG59" s="12"/>
      <c r="XH59" s="12"/>
      <c r="XI59" s="12"/>
      <c r="XJ59" s="12"/>
      <c r="XK59" s="12"/>
      <c r="XL59" s="12"/>
      <c r="XM59" s="12"/>
      <c r="XN59" s="12"/>
      <c r="XO59" s="12"/>
      <c r="XP59" s="12"/>
      <c r="XQ59" s="12"/>
      <c r="XR59" s="12"/>
      <c r="XS59" s="12"/>
      <c r="XT59" s="12"/>
      <c r="XU59" s="12"/>
      <c r="XV59" s="12"/>
      <c r="XW59" s="12"/>
      <c r="XX59" s="12"/>
      <c r="XY59" s="12"/>
      <c r="XZ59" s="12"/>
      <c r="YA59" s="12"/>
      <c r="YB59" s="12"/>
      <c r="YC59" s="12"/>
      <c r="YD59" s="12"/>
      <c r="YE59" s="12"/>
      <c r="YF59" s="12"/>
      <c r="YG59" s="12"/>
      <c r="YH59" s="12"/>
      <c r="YI59" s="12"/>
      <c r="YJ59" s="12"/>
      <c r="YK59" s="12"/>
      <c r="YL59" s="12"/>
      <c r="YM59" s="12"/>
      <c r="YN59" s="12"/>
      <c r="YO59" s="12"/>
      <c r="YP59" s="12"/>
      <c r="YQ59" s="12"/>
      <c r="YR59" s="12"/>
      <c r="YS59" s="12"/>
      <c r="YT59" s="12"/>
      <c r="YU59" s="12"/>
      <c r="YV59" s="12"/>
      <c r="YW59" s="12"/>
      <c r="YX59" s="12"/>
      <c r="YY59" s="12"/>
      <c r="YZ59" s="12"/>
      <c r="ZA59" s="12"/>
      <c r="ZB59" s="12"/>
      <c r="ZC59" s="12"/>
      <c r="ZD59" s="12"/>
      <c r="ZE59" s="12"/>
      <c r="ZF59" s="12"/>
      <c r="ZG59" s="12"/>
      <c r="ZH59" s="12"/>
      <c r="ZI59" s="12"/>
      <c r="ZJ59" s="12"/>
      <c r="ZK59" s="12"/>
      <c r="ZL59" s="12"/>
      <c r="ZM59" s="12"/>
      <c r="ZN59" s="12"/>
      <c r="ZO59" s="12"/>
      <c r="ZP59" s="12"/>
      <c r="ZQ59" s="12"/>
      <c r="ZR59" s="12"/>
      <c r="ZS59" s="12"/>
      <c r="ZT59" s="12"/>
      <c r="ZU59" s="12"/>
      <c r="ZV59" s="12"/>
      <c r="ZW59" s="12"/>
      <c r="ZX59" s="12"/>
      <c r="ZY59" s="12"/>
      <c r="ZZ59" s="12"/>
      <c r="AAA59" s="12"/>
      <c r="AAB59" s="12"/>
      <c r="AAC59" s="12"/>
      <c r="AAD59" s="12"/>
      <c r="AAE59" s="12"/>
      <c r="AAF59" s="12"/>
      <c r="AAG59" s="12"/>
      <c r="AAH59" s="12"/>
      <c r="AAI59" s="12"/>
      <c r="AAJ59" s="12"/>
      <c r="AAK59" s="12"/>
      <c r="AAL59" s="12"/>
      <c r="AAM59" s="12"/>
      <c r="AAN59" s="12"/>
      <c r="AAO59" s="12"/>
      <c r="AAP59" s="12"/>
      <c r="AAQ59" s="12"/>
      <c r="AAR59" s="12"/>
      <c r="AAS59" s="12"/>
      <c r="AAT59" s="12"/>
      <c r="AAU59" s="12"/>
      <c r="AAV59" s="12"/>
      <c r="AAW59" s="12"/>
      <c r="AAX59" s="12"/>
      <c r="AAY59" s="12"/>
      <c r="AAZ59" s="12"/>
      <c r="ABA59" s="12"/>
      <c r="ABB59" s="12"/>
      <c r="ABC59" s="12"/>
      <c r="ABD59" s="12"/>
      <c r="ABE59" s="12"/>
      <c r="ABF59" s="12"/>
      <c r="ABG59" s="12"/>
      <c r="ABH59" s="12"/>
      <c r="ABI59" s="12"/>
      <c r="ABJ59" s="12"/>
      <c r="ABK59" s="12"/>
      <c r="ABL59" s="12"/>
      <c r="ABM59" s="12"/>
      <c r="ABN59" s="12"/>
      <c r="ABO59" s="12"/>
      <c r="ABP59" s="12"/>
      <c r="ABQ59" s="12"/>
      <c r="ABR59" s="12"/>
      <c r="ABS59" s="12"/>
      <c r="ABT59" s="12"/>
      <c r="ABU59" s="12"/>
      <c r="ABV59" s="12"/>
      <c r="ABW59" s="12"/>
      <c r="ABX59" s="12"/>
      <c r="ABY59" s="12"/>
      <c r="ABZ59" s="12"/>
      <c r="ACA59" s="12"/>
      <c r="ACB59" s="12"/>
      <c r="ACC59" s="12"/>
      <c r="ACD59" s="12"/>
      <c r="ACE59" s="12"/>
      <c r="ACF59" s="12"/>
      <c r="ACG59" s="12"/>
      <c r="ACH59" s="12"/>
      <c r="ACI59" s="12"/>
      <c r="ACJ59" s="12"/>
      <c r="ACK59" s="12"/>
      <c r="ACL59" s="12"/>
      <c r="ACM59" s="12"/>
      <c r="ACN59" s="12"/>
      <c r="ACO59" s="12"/>
      <c r="ACP59" s="12"/>
      <c r="ACQ59" s="12"/>
      <c r="ACR59" s="12"/>
      <c r="ACS59" s="12"/>
      <c r="ACT59" s="12"/>
      <c r="ACU59" s="12"/>
      <c r="ACV59" s="12"/>
      <c r="ACW59" s="12"/>
      <c r="ACX59" s="12"/>
    </row>
    <row r="60" spans="1:778" s="12" customFormat="1" x14ac:dyDescent="0.25"/>
    <row r="61" spans="1:778" s="12" customFormat="1" x14ac:dyDescent="0.25"/>
    <row r="62" spans="1:778" s="12" customFormat="1" x14ac:dyDescent="0.25">
      <c r="E62" s="43"/>
    </row>
    <row r="63" spans="1:778" s="12" customFormat="1" x14ac:dyDescent="0.25"/>
    <row r="64" spans="1:778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  <row r="979" s="12" customFormat="1" x14ac:dyDescent="0.25"/>
    <row r="980" s="12" customFormat="1" x14ac:dyDescent="0.25"/>
    <row r="981" s="12" customFormat="1" x14ac:dyDescent="0.25"/>
    <row r="982" s="12" customFormat="1" x14ac:dyDescent="0.25"/>
    <row r="983" s="12" customFormat="1" x14ac:dyDescent="0.25"/>
    <row r="984" s="12" customFormat="1" x14ac:dyDescent="0.25"/>
    <row r="985" s="12" customFormat="1" x14ac:dyDescent="0.25"/>
    <row r="986" s="12" customFormat="1" x14ac:dyDescent="0.25"/>
    <row r="987" s="12" customFormat="1" x14ac:dyDescent="0.25"/>
    <row r="988" s="12" customFormat="1" x14ac:dyDescent="0.25"/>
    <row r="989" s="12" customFormat="1" x14ac:dyDescent="0.25"/>
    <row r="990" s="12" customFormat="1" x14ac:dyDescent="0.25"/>
    <row r="991" s="12" customFormat="1" x14ac:dyDescent="0.25"/>
    <row r="992" s="12" customFormat="1" x14ac:dyDescent="0.25"/>
    <row r="993" s="12" customFormat="1" x14ac:dyDescent="0.25"/>
    <row r="994" s="12" customFormat="1" x14ac:dyDescent="0.25"/>
    <row r="995" s="12" customFormat="1" x14ac:dyDescent="0.25"/>
    <row r="996" s="12" customFormat="1" x14ac:dyDescent="0.25"/>
    <row r="997" s="12" customFormat="1" x14ac:dyDescent="0.25"/>
    <row r="998" s="12" customFormat="1" x14ac:dyDescent="0.25"/>
    <row r="999" s="12" customFormat="1" x14ac:dyDescent="0.25"/>
    <row r="1000" s="12" customFormat="1" x14ac:dyDescent="0.25"/>
    <row r="1001" s="12" customFormat="1" x14ac:dyDescent="0.25"/>
    <row r="1002" s="12" customFormat="1" x14ac:dyDescent="0.25"/>
    <row r="1003" s="12" customFormat="1" x14ac:dyDescent="0.25"/>
    <row r="1004" s="12" customFormat="1" x14ac:dyDescent="0.25"/>
    <row r="1005" s="12" customFormat="1" x14ac:dyDescent="0.25"/>
    <row r="1006" s="12" customFormat="1" x14ac:dyDescent="0.25"/>
    <row r="1007" s="12" customFormat="1" x14ac:dyDescent="0.25"/>
    <row r="1008" s="12" customFormat="1" x14ac:dyDescent="0.25"/>
    <row r="1009" s="12" customFormat="1" x14ac:dyDescent="0.25"/>
    <row r="1010" s="12" customFormat="1" x14ac:dyDescent="0.25"/>
    <row r="1011" s="12" customFormat="1" x14ac:dyDescent="0.25"/>
    <row r="1012" s="12" customFormat="1" x14ac:dyDescent="0.25"/>
    <row r="1013" s="12" customFormat="1" x14ac:dyDescent="0.25"/>
    <row r="1014" s="12" customFormat="1" x14ac:dyDescent="0.25"/>
    <row r="1015" s="12" customFormat="1" x14ac:dyDescent="0.25"/>
    <row r="1016" s="12" customFormat="1" x14ac:dyDescent="0.25"/>
    <row r="1017" s="12" customFormat="1" x14ac:dyDescent="0.25"/>
    <row r="1018" s="12" customFormat="1" x14ac:dyDescent="0.25"/>
    <row r="1019" s="12" customFormat="1" x14ac:dyDescent="0.25"/>
    <row r="1020" s="12" customFormat="1" x14ac:dyDescent="0.25"/>
    <row r="1021" s="12" customFormat="1" x14ac:dyDescent="0.25"/>
    <row r="1022" s="12" customFormat="1" x14ac:dyDescent="0.25"/>
    <row r="1023" s="12" customFormat="1" x14ac:dyDescent="0.25"/>
    <row r="1024" s="12" customFormat="1" x14ac:dyDescent="0.25"/>
    <row r="1025" s="12" customFormat="1" x14ac:dyDescent="0.25"/>
    <row r="1026" s="12" customFormat="1" x14ac:dyDescent="0.25"/>
    <row r="1027" s="12" customFormat="1" x14ac:dyDescent="0.25"/>
    <row r="1028" s="12" customFormat="1" x14ac:dyDescent="0.25"/>
    <row r="1029" s="12" customFormat="1" x14ac:dyDescent="0.25"/>
    <row r="1030" s="12" customFormat="1" x14ac:dyDescent="0.25"/>
    <row r="1031" s="12" customFormat="1" x14ac:dyDescent="0.25"/>
    <row r="1032" s="12" customFormat="1" x14ac:dyDescent="0.25"/>
    <row r="1033" s="12" customFormat="1" x14ac:dyDescent="0.25"/>
    <row r="1034" s="12" customFormat="1" x14ac:dyDescent="0.25"/>
    <row r="1035" s="12" customFormat="1" x14ac:dyDescent="0.25"/>
    <row r="1036" s="12" customFormat="1" x14ac:dyDescent="0.25"/>
    <row r="1037" s="12" customFormat="1" x14ac:dyDescent="0.25"/>
    <row r="1038" s="12" customFormat="1" x14ac:dyDescent="0.25"/>
    <row r="1039" s="12" customFormat="1" x14ac:dyDescent="0.25"/>
    <row r="1040" s="12" customFormat="1" x14ac:dyDescent="0.25"/>
    <row r="1041" s="12" customFormat="1" x14ac:dyDescent="0.25"/>
    <row r="1042" s="12" customFormat="1" x14ac:dyDescent="0.25"/>
    <row r="1043" s="12" customFormat="1" x14ac:dyDescent="0.25"/>
    <row r="1044" s="12" customFormat="1" x14ac:dyDescent="0.25"/>
    <row r="1045" s="12" customFormat="1" x14ac:dyDescent="0.25"/>
    <row r="1046" s="12" customFormat="1" x14ac:dyDescent="0.25"/>
    <row r="1047" s="12" customFormat="1" x14ac:dyDescent="0.25"/>
    <row r="1048" s="12" customFormat="1" x14ac:dyDescent="0.25"/>
    <row r="1049" s="12" customFormat="1" x14ac:dyDescent="0.25"/>
    <row r="1050" s="12" customFormat="1" x14ac:dyDescent="0.25"/>
    <row r="1051" s="12" customFormat="1" x14ac:dyDescent="0.25"/>
    <row r="1052" s="12" customFormat="1" x14ac:dyDescent="0.25"/>
    <row r="1053" s="12" customFormat="1" x14ac:dyDescent="0.25"/>
    <row r="1054" s="12" customFormat="1" x14ac:dyDescent="0.25"/>
    <row r="1055" s="12" customFormat="1" x14ac:dyDescent="0.25"/>
    <row r="1056" s="12" customFormat="1" x14ac:dyDescent="0.25"/>
    <row r="1057" s="12" customFormat="1" x14ac:dyDescent="0.25"/>
    <row r="1058" s="12" customFormat="1" x14ac:dyDescent="0.25"/>
    <row r="1059" s="12" customFormat="1" x14ac:dyDescent="0.25"/>
    <row r="1060" s="12" customFormat="1" x14ac:dyDescent="0.25"/>
    <row r="1061" s="12" customFormat="1" x14ac:dyDescent="0.25"/>
    <row r="1062" s="12" customFormat="1" x14ac:dyDescent="0.25"/>
    <row r="1063" s="12" customFormat="1" x14ac:dyDescent="0.25"/>
    <row r="1064" s="12" customFormat="1" x14ac:dyDescent="0.25"/>
    <row r="1065" s="12" customFormat="1" x14ac:dyDescent="0.25"/>
    <row r="1066" s="12" customFormat="1" x14ac:dyDescent="0.25"/>
    <row r="1067" s="12" customFormat="1" x14ac:dyDescent="0.25"/>
    <row r="1068" s="12" customFormat="1" x14ac:dyDescent="0.25"/>
    <row r="1069" s="12" customFormat="1" x14ac:dyDescent="0.25"/>
    <row r="1070" s="12" customFormat="1" x14ac:dyDescent="0.25"/>
    <row r="1071" s="12" customFormat="1" x14ac:dyDescent="0.25"/>
    <row r="1072" s="12" customFormat="1" x14ac:dyDescent="0.25"/>
    <row r="1073" s="12" customFormat="1" x14ac:dyDescent="0.25"/>
    <row r="1074" s="12" customFormat="1" x14ac:dyDescent="0.25"/>
    <row r="1075" s="12" customFormat="1" x14ac:dyDescent="0.25"/>
    <row r="1076" s="12" customFormat="1" x14ac:dyDescent="0.25"/>
    <row r="1077" s="12" customFormat="1" x14ac:dyDescent="0.25"/>
    <row r="1078" s="12" customFormat="1" x14ac:dyDescent="0.25"/>
    <row r="1079" s="12" customFormat="1" x14ac:dyDescent="0.25"/>
    <row r="1080" s="12" customFormat="1" x14ac:dyDescent="0.25"/>
    <row r="1081" s="12" customFormat="1" x14ac:dyDescent="0.25"/>
    <row r="1082" s="12" customFormat="1" x14ac:dyDescent="0.25"/>
    <row r="1083" s="12" customFormat="1" x14ac:dyDescent="0.25"/>
    <row r="1084" s="12" customFormat="1" x14ac:dyDescent="0.25"/>
    <row r="1085" s="12" customFormat="1" x14ac:dyDescent="0.25"/>
    <row r="1086" s="12" customFormat="1" x14ac:dyDescent="0.25"/>
    <row r="1087" s="12" customFormat="1" x14ac:dyDescent="0.25"/>
    <row r="1088" s="12" customFormat="1" x14ac:dyDescent="0.25"/>
    <row r="1089" s="12" customFormat="1" x14ac:dyDescent="0.25"/>
    <row r="1090" s="12" customFormat="1" x14ac:dyDescent="0.25"/>
    <row r="1091" s="12" customFormat="1" x14ac:dyDescent="0.25"/>
    <row r="1092" s="12" customFormat="1" x14ac:dyDescent="0.25"/>
    <row r="1093" s="12" customFormat="1" x14ac:dyDescent="0.25"/>
    <row r="1094" s="12" customFormat="1" x14ac:dyDescent="0.25"/>
    <row r="1095" s="12" customFormat="1" x14ac:dyDescent="0.25"/>
    <row r="1096" s="12" customFormat="1" x14ac:dyDescent="0.25"/>
    <row r="1097" s="12" customFormat="1" x14ac:dyDescent="0.25"/>
    <row r="1098" s="12" customFormat="1" x14ac:dyDescent="0.25"/>
    <row r="1099" s="12" customFormat="1" x14ac:dyDescent="0.25"/>
    <row r="1100" s="12" customFormat="1" x14ac:dyDescent="0.25"/>
    <row r="1101" s="12" customFormat="1" x14ac:dyDescent="0.25"/>
    <row r="1102" s="12" customFormat="1" x14ac:dyDescent="0.25"/>
    <row r="1103" s="12" customFormat="1" x14ac:dyDescent="0.25"/>
    <row r="1104" s="12" customFormat="1" x14ac:dyDescent="0.25"/>
    <row r="1105" s="12" customFormat="1" x14ac:dyDescent="0.25"/>
    <row r="1106" s="12" customFormat="1" x14ac:dyDescent="0.25"/>
    <row r="1107" s="12" customFormat="1" x14ac:dyDescent="0.25"/>
    <row r="1108" s="12" customFormat="1" x14ac:dyDescent="0.25"/>
    <row r="1109" s="12" customFormat="1" x14ac:dyDescent="0.25"/>
    <row r="1110" s="12" customFormat="1" x14ac:dyDescent="0.25"/>
    <row r="1111" s="12" customFormat="1" x14ac:dyDescent="0.25"/>
    <row r="1112" s="12" customFormat="1" x14ac:dyDescent="0.25"/>
    <row r="1113" s="12" customFormat="1" x14ac:dyDescent="0.25"/>
    <row r="1114" s="12" customFormat="1" x14ac:dyDescent="0.25"/>
    <row r="1115" s="12" customFormat="1" x14ac:dyDescent="0.25"/>
    <row r="1116" s="12" customFormat="1" x14ac:dyDescent="0.25"/>
    <row r="1117" s="12" customFormat="1" x14ac:dyDescent="0.25"/>
    <row r="1118" s="12" customFormat="1" x14ac:dyDescent="0.25"/>
    <row r="1119" s="12" customFormat="1" x14ac:dyDescent="0.25"/>
    <row r="1120" s="12" customFormat="1" x14ac:dyDescent="0.25"/>
    <row r="1121" s="12" customFormat="1" x14ac:dyDescent="0.25"/>
    <row r="1122" s="12" customFormat="1" x14ac:dyDescent="0.25"/>
    <row r="1123" s="12" customFormat="1" x14ac:dyDescent="0.25"/>
    <row r="1124" s="12" customFormat="1" x14ac:dyDescent="0.25"/>
    <row r="1125" s="12" customFormat="1" x14ac:dyDescent="0.25"/>
    <row r="1126" s="12" customFormat="1" x14ac:dyDescent="0.25"/>
    <row r="1127" s="12" customFormat="1" x14ac:dyDescent="0.25"/>
    <row r="1128" s="12" customFormat="1" x14ac:dyDescent="0.25"/>
    <row r="1129" s="12" customFormat="1" x14ac:dyDescent="0.25"/>
    <row r="1130" s="12" customFormat="1" x14ac:dyDescent="0.25"/>
    <row r="1131" s="12" customFormat="1" x14ac:dyDescent="0.25"/>
    <row r="1132" s="12" customFormat="1" x14ac:dyDescent="0.25"/>
    <row r="1133" s="12" customFormat="1" x14ac:dyDescent="0.25"/>
    <row r="1134" s="12" customFormat="1" x14ac:dyDescent="0.25"/>
    <row r="1135" s="12" customFormat="1" x14ac:dyDescent="0.25"/>
    <row r="1136" s="12" customFormat="1" x14ac:dyDescent="0.25"/>
    <row r="1137" s="12" customFormat="1" x14ac:dyDescent="0.25"/>
    <row r="1138" s="12" customFormat="1" x14ac:dyDescent="0.25"/>
    <row r="1139" s="12" customFormat="1" x14ac:dyDescent="0.25"/>
    <row r="1140" s="12" customFormat="1" x14ac:dyDescent="0.25"/>
    <row r="1141" s="12" customFormat="1" x14ac:dyDescent="0.25"/>
    <row r="1142" s="12" customFormat="1" x14ac:dyDescent="0.25"/>
    <row r="1143" s="12" customFormat="1" x14ac:dyDescent="0.25"/>
    <row r="1144" s="12" customFormat="1" x14ac:dyDescent="0.25"/>
    <row r="1145" s="12" customFormat="1" x14ac:dyDescent="0.25"/>
    <row r="1146" s="12" customFormat="1" x14ac:dyDescent="0.25"/>
    <row r="1147" s="12" customFormat="1" x14ac:dyDescent="0.25"/>
    <row r="1148" s="12" customFormat="1" x14ac:dyDescent="0.25"/>
    <row r="1149" s="12" customFormat="1" x14ac:dyDescent="0.25"/>
    <row r="1150" s="12" customFormat="1" x14ac:dyDescent="0.25"/>
    <row r="1151" s="12" customFormat="1" x14ac:dyDescent="0.25"/>
    <row r="1152" s="12" customFormat="1" x14ac:dyDescent="0.25"/>
    <row r="1153" s="12" customFormat="1" x14ac:dyDescent="0.25"/>
    <row r="1154" s="12" customFormat="1" x14ac:dyDescent="0.25"/>
    <row r="1155" s="12" customFormat="1" x14ac:dyDescent="0.25"/>
    <row r="1156" s="12" customFormat="1" x14ac:dyDescent="0.25"/>
    <row r="1157" s="12" customFormat="1" x14ac:dyDescent="0.25"/>
    <row r="1158" s="12" customFormat="1" x14ac:dyDescent="0.25"/>
    <row r="1159" s="12" customFormat="1" x14ac:dyDescent="0.25"/>
    <row r="1160" s="12" customFormat="1" x14ac:dyDescent="0.25"/>
    <row r="1161" s="12" customFormat="1" x14ac:dyDescent="0.25"/>
    <row r="1162" s="12" customFormat="1" x14ac:dyDescent="0.25"/>
    <row r="1163" s="12" customFormat="1" x14ac:dyDescent="0.25"/>
    <row r="1164" s="12" customFormat="1" x14ac:dyDescent="0.25"/>
    <row r="1165" s="12" customFormat="1" x14ac:dyDescent="0.25"/>
    <row r="1166" s="12" customFormat="1" x14ac:dyDescent="0.25"/>
    <row r="1167" s="12" customFormat="1" x14ac:dyDescent="0.25"/>
    <row r="1168" s="12" customFormat="1" x14ac:dyDescent="0.25"/>
    <row r="1169" s="12" customFormat="1" x14ac:dyDescent="0.25"/>
    <row r="1170" s="12" customFormat="1" x14ac:dyDescent="0.25"/>
    <row r="1171" s="12" customFormat="1" x14ac:dyDescent="0.25"/>
    <row r="1172" s="12" customFormat="1" x14ac:dyDescent="0.25"/>
    <row r="1173" s="12" customFormat="1" x14ac:dyDescent="0.25"/>
    <row r="1174" s="12" customFormat="1" x14ac:dyDescent="0.25"/>
    <row r="1175" s="12" customFormat="1" x14ac:dyDescent="0.25"/>
    <row r="1176" s="12" customFormat="1" x14ac:dyDescent="0.25"/>
    <row r="1177" s="12" customFormat="1" x14ac:dyDescent="0.25"/>
    <row r="1178" s="12" customFormat="1" x14ac:dyDescent="0.25"/>
    <row r="1179" s="12" customFormat="1" x14ac:dyDescent="0.25"/>
    <row r="1180" s="12" customFormat="1" x14ac:dyDescent="0.25"/>
    <row r="1181" s="12" customFormat="1" x14ac:dyDescent="0.25"/>
    <row r="1182" s="12" customFormat="1" x14ac:dyDescent="0.25"/>
    <row r="1183" s="12" customFormat="1" x14ac:dyDescent="0.25"/>
    <row r="1184" s="12" customFormat="1" x14ac:dyDescent="0.25"/>
    <row r="1185" s="12" customFormat="1" x14ac:dyDescent="0.25"/>
    <row r="1186" s="12" customFormat="1" x14ac:dyDescent="0.25"/>
    <row r="1187" s="12" customFormat="1" x14ac:dyDescent="0.25"/>
    <row r="1188" s="12" customFormat="1" x14ac:dyDescent="0.25"/>
    <row r="1189" s="12" customFormat="1" x14ac:dyDescent="0.25"/>
    <row r="1190" s="12" customFormat="1" x14ac:dyDescent="0.25"/>
    <row r="1191" s="12" customFormat="1" x14ac:dyDescent="0.25"/>
    <row r="1192" s="12" customFormat="1" x14ac:dyDescent="0.25"/>
    <row r="1193" s="12" customFormat="1" x14ac:dyDescent="0.25"/>
    <row r="1194" s="12" customFormat="1" x14ac:dyDescent="0.25"/>
    <row r="1195" s="12" customFormat="1" x14ac:dyDescent="0.25"/>
    <row r="1196" s="12" customFormat="1" x14ac:dyDescent="0.25"/>
    <row r="1197" s="12" customFormat="1" x14ac:dyDescent="0.25"/>
    <row r="1198" s="12" customFormat="1" x14ac:dyDescent="0.25"/>
    <row r="1199" s="12" customFormat="1" x14ac:dyDescent="0.25"/>
    <row r="1200" s="12" customFormat="1" x14ac:dyDescent="0.25"/>
    <row r="1201" s="12" customFormat="1" x14ac:dyDescent="0.25"/>
    <row r="1202" s="12" customFormat="1" x14ac:dyDescent="0.25"/>
    <row r="1203" s="12" customFormat="1" x14ac:dyDescent="0.25"/>
    <row r="1204" s="12" customFormat="1" x14ac:dyDescent="0.25"/>
    <row r="1205" s="12" customFormat="1" x14ac:dyDescent="0.25"/>
    <row r="1206" s="12" customFormat="1" x14ac:dyDescent="0.25"/>
    <row r="1207" s="12" customFormat="1" x14ac:dyDescent="0.25"/>
    <row r="1208" s="12" customFormat="1" x14ac:dyDescent="0.25"/>
    <row r="1209" s="12" customFormat="1" x14ac:dyDescent="0.25"/>
    <row r="1210" s="12" customFormat="1" x14ac:dyDescent="0.25"/>
    <row r="1211" s="12" customFormat="1" x14ac:dyDescent="0.25"/>
    <row r="1212" s="12" customFormat="1" x14ac:dyDescent="0.25"/>
    <row r="1213" s="12" customFormat="1" x14ac:dyDescent="0.25"/>
    <row r="1214" s="12" customFormat="1" x14ac:dyDescent="0.25"/>
    <row r="1215" s="12" customFormat="1" x14ac:dyDescent="0.25"/>
    <row r="1216" s="12" customFormat="1" x14ac:dyDescent="0.25"/>
    <row r="1217" s="12" customFormat="1" x14ac:dyDescent="0.25"/>
    <row r="1218" s="12" customFormat="1" x14ac:dyDescent="0.25"/>
    <row r="1219" s="12" customFormat="1" x14ac:dyDescent="0.25"/>
    <row r="1220" s="12" customFormat="1" x14ac:dyDescent="0.25"/>
    <row r="1221" s="12" customFormat="1" x14ac:dyDescent="0.25"/>
    <row r="1222" s="12" customFormat="1" x14ac:dyDescent="0.25"/>
    <row r="1223" s="12" customFormat="1" x14ac:dyDescent="0.25"/>
    <row r="1224" s="12" customFormat="1" x14ac:dyDescent="0.25"/>
    <row r="1225" s="12" customFormat="1" x14ac:dyDescent="0.25"/>
    <row r="1226" s="12" customFormat="1" x14ac:dyDescent="0.25"/>
    <row r="1227" s="12" customFormat="1" x14ac:dyDescent="0.25"/>
    <row r="1228" s="12" customFormat="1" x14ac:dyDescent="0.25"/>
    <row r="1229" s="12" customFormat="1" x14ac:dyDescent="0.25"/>
    <row r="1230" s="12" customFormat="1" x14ac:dyDescent="0.25"/>
    <row r="1231" s="12" customFormat="1" x14ac:dyDescent="0.25"/>
    <row r="1232" s="12" customFormat="1" x14ac:dyDescent="0.25"/>
    <row r="1233" s="12" customFormat="1" x14ac:dyDescent="0.25"/>
    <row r="1234" s="12" customFormat="1" x14ac:dyDescent="0.25"/>
    <row r="1235" s="12" customFormat="1" x14ac:dyDescent="0.25"/>
    <row r="1236" s="12" customFormat="1" x14ac:dyDescent="0.25"/>
    <row r="1237" s="12" customFormat="1" x14ac:dyDescent="0.25"/>
    <row r="1238" s="12" customFormat="1" x14ac:dyDescent="0.25"/>
    <row r="1239" s="12" customFormat="1" x14ac:dyDescent="0.25"/>
    <row r="1240" s="12" customFormat="1" x14ac:dyDescent="0.25"/>
    <row r="1241" s="12" customFormat="1" x14ac:dyDescent="0.25"/>
    <row r="1242" s="12" customFormat="1" x14ac:dyDescent="0.25"/>
    <row r="1243" s="12" customFormat="1" x14ac:dyDescent="0.25"/>
    <row r="1244" s="12" customFormat="1" x14ac:dyDescent="0.25"/>
    <row r="1245" s="12" customFormat="1" x14ac:dyDescent="0.25"/>
    <row r="1246" s="12" customFormat="1" x14ac:dyDescent="0.25"/>
    <row r="1247" s="12" customFormat="1" x14ac:dyDescent="0.25"/>
    <row r="1248" s="12" customFormat="1" x14ac:dyDescent="0.25"/>
    <row r="1249" s="12" customFormat="1" x14ac:dyDescent="0.25"/>
    <row r="1250" s="12" customFormat="1" x14ac:dyDescent="0.25"/>
    <row r="1251" s="12" customFormat="1" x14ac:dyDescent="0.25"/>
    <row r="1252" s="12" customFormat="1" x14ac:dyDescent="0.25"/>
    <row r="1253" s="12" customFormat="1" x14ac:dyDescent="0.25"/>
    <row r="1254" s="12" customFormat="1" x14ac:dyDescent="0.25"/>
    <row r="1255" s="12" customFormat="1" x14ac:dyDescent="0.25"/>
    <row r="1256" s="12" customFormat="1" x14ac:dyDescent="0.25"/>
    <row r="1257" s="12" customFormat="1" x14ac:dyDescent="0.25"/>
    <row r="1258" s="12" customFormat="1" x14ac:dyDescent="0.25"/>
    <row r="1259" s="12" customFormat="1" x14ac:dyDescent="0.25"/>
    <row r="1260" s="12" customFormat="1" x14ac:dyDescent="0.25"/>
    <row r="1261" s="12" customFormat="1" x14ac:dyDescent="0.25"/>
    <row r="1262" s="12" customFormat="1" x14ac:dyDescent="0.25"/>
    <row r="1263" s="12" customFormat="1" x14ac:dyDescent="0.25"/>
    <row r="1264" s="12" customFormat="1" x14ac:dyDescent="0.25"/>
    <row r="1265" s="12" customFormat="1" x14ac:dyDescent="0.25"/>
    <row r="1266" s="12" customFormat="1" x14ac:dyDescent="0.25"/>
    <row r="1267" s="12" customFormat="1" x14ac:dyDescent="0.25"/>
    <row r="1268" s="12" customFormat="1" x14ac:dyDescent="0.25"/>
    <row r="1269" s="12" customFormat="1" x14ac:dyDescent="0.25"/>
    <row r="1270" s="12" customFormat="1" x14ac:dyDescent="0.25"/>
    <row r="1271" s="12" customFormat="1" x14ac:dyDescent="0.25"/>
    <row r="1272" s="12" customFormat="1" x14ac:dyDescent="0.25"/>
    <row r="1273" s="12" customFormat="1" x14ac:dyDescent="0.25"/>
    <row r="1274" s="12" customFormat="1" x14ac:dyDescent="0.25"/>
    <row r="1275" s="12" customFormat="1" x14ac:dyDescent="0.25"/>
    <row r="1276" s="12" customFormat="1" x14ac:dyDescent="0.25"/>
    <row r="1277" s="12" customFormat="1" x14ac:dyDescent="0.25"/>
    <row r="1278" s="12" customFormat="1" x14ac:dyDescent="0.25"/>
    <row r="1279" s="12" customFormat="1" x14ac:dyDescent="0.25"/>
    <row r="1280" s="12" customFormat="1" x14ac:dyDescent="0.25"/>
    <row r="1281" s="12" customFormat="1" x14ac:dyDescent="0.25"/>
    <row r="1282" s="12" customFormat="1" x14ac:dyDescent="0.25"/>
    <row r="1283" s="12" customFormat="1" x14ac:dyDescent="0.25"/>
    <row r="1284" s="12" customFormat="1" x14ac:dyDescent="0.25"/>
    <row r="1285" s="12" customFormat="1" x14ac:dyDescent="0.25"/>
    <row r="1286" s="12" customFormat="1" x14ac:dyDescent="0.25"/>
    <row r="1287" s="12" customFormat="1" x14ac:dyDescent="0.25"/>
    <row r="1288" s="12" customFormat="1" x14ac:dyDescent="0.25"/>
    <row r="1289" s="12" customFormat="1" x14ac:dyDescent="0.25"/>
    <row r="1290" s="12" customFormat="1" x14ac:dyDescent="0.25"/>
    <row r="1291" s="12" customFormat="1" x14ac:dyDescent="0.25"/>
    <row r="1292" s="12" customFormat="1" x14ac:dyDescent="0.25"/>
    <row r="1293" s="12" customFormat="1" x14ac:dyDescent="0.25"/>
    <row r="1294" s="12" customFormat="1" x14ac:dyDescent="0.25"/>
    <row r="1295" s="12" customFormat="1" x14ac:dyDescent="0.25"/>
    <row r="1296" s="12" customFormat="1" x14ac:dyDescent="0.25"/>
    <row r="1297" s="12" customFormat="1" x14ac:dyDescent="0.25"/>
    <row r="1298" s="12" customFormat="1" x14ac:dyDescent="0.25"/>
    <row r="1299" s="12" customFormat="1" x14ac:dyDescent="0.25"/>
    <row r="1300" s="12" customFormat="1" x14ac:dyDescent="0.25"/>
    <row r="1301" s="12" customFormat="1" x14ac:dyDescent="0.25"/>
    <row r="1302" s="12" customFormat="1" x14ac:dyDescent="0.25"/>
    <row r="1303" s="12" customFormat="1" x14ac:dyDescent="0.25"/>
    <row r="1304" s="12" customFormat="1" x14ac:dyDescent="0.25"/>
    <row r="1305" s="12" customFormat="1" x14ac:dyDescent="0.25"/>
    <row r="1306" s="12" customFormat="1" x14ac:dyDescent="0.25"/>
    <row r="1307" s="12" customFormat="1" x14ac:dyDescent="0.25"/>
    <row r="1308" s="12" customFormat="1" x14ac:dyDescent="0.25"/>
    <row r="1309" s="12" customFormat="1" x14ac:dyDescent="0.25"/>
    <row r="1310" s="12" customFormat="1" x14ac:dyDescent="0.25"/>
    <row r="1311" s="12" customFormat="1" x14ac:dyDescent="0.25"/>
    <row r="1312" s="12" customFormat="1" x14ac:dyDescent="0.25"/>
    <row r="1313" s="12" customFormat="1" x14ac:dyDescent="0.25"/>
    <row r="1314" s="12" customFormat="1" x14ac:dyDescent="0.25"/>
    <row r="1315" s="12" customFormat="1" x14ac:dyDescent="0.25"/>
    <row r="1316" s="12" customFormat="1" x14ac:dyDescent="0.25"/>
    <row r="1317" s="12" customFormat="1" x14ac:dyDescent="0.25"/>
    <row r="1318" s="12" customFormat="1" x14ac:dyDescent="0.25"/>
    <row r="1319" s="12" customFormat="1" x14ac:dyDescent="0.25"/>
    <row r="1320" s="12" customFormat="1" x14ac:dyDescent="0.25"/>
    <row r="1321" s="12" customFormat="1" x14ac:dyDescent="0.25"/>
    <row r="1322" s="12" customFormat="1" x14ac:dyDescent="0.25"/>
    <row r="1323" s="12" customFormat="1" x14ac:dyDescent="0.25"/>
    <row r="1324" s="12" customFormat="1" x14ac:dyDescent="0.25"/>
    <row r="1325" s="12" customFormat="1" x14ac:dyDescent="0.25"/>
    <row r="1326" s="12" customFormat="1" x14ac:dyDescent="0.25"/>
    <row r="1327" s="12" customFormat="1" x14ac:dyDescent="0.25"/>
    <row r="1328" s="12" customFormat="1" x14ac:dyDescent="0.25"/>
    <row r="1329" s="12" customFormat="1" x14ac:dyDescent="0.25"/>
    <row r="1330" s="12" customFormat="1" x14ac:dyDescent="0.25"/>
    <row r="1331" s="12" customFormat="1" x14ac:dyDescent="0.25"/>
    <row r="1332" s="12" customFormat="1" x14ac:dyDescent="0.25"/>
    <row r="1333" s="12" customFormat="1" x14ac:dyDescent="0.25"/>
    <row r="1334" s="12" customFormat="1" x14ac:dyDescent="0.25"/>
    <row r="1335" s="12" customFormat="1" x14ac:dyDescent="0.25"/>
    <row r="1336" s="12" customFormat="1" x14ac:dyDescent="0.25"/>
    <row r="1337" s="12" customFormat="1" x14ac:dyDescent="0.25"/>
    <row r="1338" s="12" customFormat="1" x14ac:dyDescent="0.25"/>
    <row r="1339" s="12" customFormat="1" x14ac:dyDescent="0.25"/>
    <row r="1340" s="12" customFormat="1" x14ac:dyDescent="0.25"/>
    <row r="1341" s="12" customFormat="1" x14ac:dyDescent="0.25"/>
    <row r="1342" s="12" customFormat="1" x14ac:dyDescent="0.25"/>
    <row r="1343" s="12" customFormat="1" x14ac:dyDescent="0.25"/>
    <row r="1344" s="12" customFormat="1" x14ac:dyDescent="0.25"/>
    <row r="1345" s="12" customFormat="1" x14ac:dyDescent="0.25"/>
    <row r="1346" s="12" customFormat="1" x14ac:dyDescent="0.25"/>
    <row r="1347" s="12" customFormat="1" x14ac:dyDescent="0.25"/>
    <row r="1348" s="12" customFormat="1" x14ac:dyDescent="0.25"/>
    <row r="1349" s="12" customFormat="1" x14ac:dyDescent="0.25"/>
    <row r="1350" s="12" customFormat="1" x14ac:dyDescent="0.25"/>
    <row r="1351" s="12" customFormat="1" x14ac:dyDescent="0.25"/>
    <row r="1352" s="12" customFormat="1" x14ac:dyDescent="0.25"/>
    <row r="1353" s="12" customFormat="1" x14ac:dyDescent="0.25"/>
    <row r="1354" s="12" customFormat="1" x14ac:dyDescent="0.25"/>
    <row r="1355" s="12" customFormat="1" x14ac:dyDescent="0.25"/>
    <row r="1356" s="12" customFormat="1" x14ac:dyDescent="0.25"/>
    <row r="1357" s="12" customFormat="1" x14ac:dyDescent="0.25"/>
    <row r="1358" s="12" customFormat="1" x14ac:dyDescent="0.25"/>
    <row r="1359" s="12" customFormat="1" x14ac:dyDescent="0.25"/>
    <row r="1360" s="12" customFormat="1" x14ac:dyDescent="0.25"/>
    <row r="1361" s="12" customFormat="1" x14ac:dyDescent="0.25"/>
    <row r="1362" s="12" customFormat="1" x14ac:dyDescent="0.25"/>
    <row r="1363" s="12" customFormat="1" x14ac:dyDescent="0.25"/>
    <row r="1364" s="12" customFormat="1" x14ac:dyDescent="0.25"/>
    <row r="1365" s="12" customFormat="1" x14ac:dyDescent="0.25"/>
    <row r="1366" s="12" customFormat="1" x14ac:dyDescent="0.25"/>
    <row r="1367" s="12" customFormat="1" x14ac:dyDescent="0.25"/>
    <row r="1368" s="12" customFormat="1" x14ac:dyDescent="0.25"/>
    <row r="1369" s="12" customFormat="1" x14ac:dyDescent="0.25"/>
    <row r="1370" s="12" customFormat="1" x14ac:dyDescent="0.25"/>
    <row r="1371" s="12" customFormat="1" x14ac:dyDescent="0.25"/>
    <row r="1372" s="12" customFormat="1" x14ac:dyDescent="0.25"/>
    <row r="1373" s="12" customFormat="1" x14ac:dyDescent="0.25"/>
    <row r="1374" s="12" customFormat="1" x14ac:dyDescent="0.25"/>
    <row r="1375" s="12" customFormat="1" x14ac:dyDescent="0.25"/>
    <row r="1376" s="12" customFormat="1" x14ac:dyDescent="0.25"/>
    <row r="1377" s="12" customFormat="1" x14ac:dyDescent="0.25"/>
    <row r="1378" s="12" customFormat="1" x14ac:dyDescent="0.25"/>
    <row r="1379" s="12" customFormat="1" x14ac:dyDescent="0.25"/>
    <row r="1380" s="12" customFormat="1" x14ac:dyDescent="0.25"/>
    <row r="1381" s="12" customFormat="1" x14ac:dyDescent="0.25"/>
    <row r="1382" s="12" customFormat="1" x14ac:dyDescent="0.25"/>
    <row r="1383" s="12" customFormat="1" x14ac:dyDescent="0.25"/>
    <row r="1384" s="12" customFormat="1" x14ac:dyDescent="0.25"/>
    <row r="1385" s="12" customFormat="1" x14ac:dyDescent="0.25"/>
    <row r="1386" s="12" customFormat="1" x14ac:dyDescent="0.25"/>
    <row r="1387" s="12" customFormat="1" x14ac:dyDescent="0.25"/>
    <row r="1388" s="12" customFormat="1" x14ac:dyDescent="0.25"/>
    <row r="1389" s="12" customFormat="1" x14ac:dyDescent="0.25"/>
    <row r="1390" s="12" customFormat="1" x14ac:dyDescent="0.25"/>
    <row r="1391" s="12" customFormat="1" x14ac:dyDescent="0.25"/>
    <row r="1392" s="12" customFormat="1" x14ac:dyDescent="0.25"/>
    <row r="1393" s="12" customFormat="1" x14ac:dyDescent="0.25"/>
    <row r="1394" s="12" customFormat="1" x14ac:dyDescent="0.25"/>
    <row r="1395" s="12" customFormat="1" x14ac:dyDescent="0.25"/>
    <row r="1396" s="12" customFormat="1" x14ac:dyDescent="0.25"/>
    <row r="1397" s="12" customFormat="1" x14ac:dyDescent="0.25"/>
    <row r="1398" s="12" customFormat="1" x14ac:dyDescent="0.25"/>
    <row r="1399" s="12" customFormat="1" x14ac:dyDescent="0.25"/>
    <row r="1400" s="12" customFormat="1" x14ac:dyDescent="0.25"/>
    <row r="1401" s="12" customFormat="1" x14ac:dyDescent="0.25"/>
    <row r="1402" s="12" customFormat="1" x14ac:dyDescent="0.25"/>
    <row r="1403" s="12" customFormat="1" x14ac:dyDescent="0.25"/>
    <row r="1404" s="12" customFormat="1" x14ac:dyDescent="0.25"/>
    <row r="1405" s="12" customFormat="1" x14ac:dyDescent="0.25"/>
    <row r="1406" s="12" customFormat="1" x14ac:dyDescent="0.25"/>
    <row r="1407" s="12" customFormat="1" x14ac:dyDescent="0.25"/>
    <row r="1408" s="12" customFormat="1" x14ac:dyDescent="0.25"/>
    <row r="1409" s="12" customFormat="1" x14ac:dyDescent="0.25"/>
    <row r="1410" s="12" customFormat="1" x14ac:dyDescent="0.25"/>
    <row r="1411" s="12" customFormat="1" x14ac:dyDescent="0.25"/>
    <row r="1412" s="12" customFormat="1" x14ac:dyDescent="0.25"/>
    <row r="1413" s="12" customFormat="1" x14ac:dyDescent="0.25"/>
    <row r="1414" s="12" customFormat="1" x14ac:dyDescent="0.25"/>
    <row r="1415" s="12" customFormat="1" x14ac:dyDescent="0.25"/>
    <row r="1416" s="12" customFormat="1" x14ac:dyDescent="0.25"/>
    <row r="1417" s="12" customFormat="1" x14ac:dyDescent="0.25"/>
    <row r="1418" s="12" customFormat="1" x14ac:dyDescent="0.25"/>
    <row r="1419" s="12" customFormat="1" x14ac:dyDescent="0.25"/>
    <row r="1420" s="12" customFormat="1" x14ac:dyDescent="0.25"/>
    <row r="1421" s="12" customFormat="1" x14ac:dyDescent="0.25"/>
    <row r="1422" s="12" customFormat="1" x14ac:dyDescent="0.25"/>
    <row r="1423" s="12" customFormat="1" x14ac:dyDescent="0.25"/>
    <row r="1424" s="12" customFormat="1" x14ac:dyDescent="0.25"/>
    <row r="1425" s="12" customFormat="1" x14ac:dyDescent="0.25"/>
    <row r="1426" s="12" customFormat="1" x14ac:dyDescent="0.25"/>
    <row r="1427" s="12" customFormat="1" x14ac:dyDescent="0.25"/>
    <row r="1428" s="12" customFormat="1" x14ac:dyDescent="0.25"/>
    <row r="1429" s="12" customFormat="1" x14ac:dyDescent="0.25"/>
    <row r="1430" s="12" customFormat="1" x14ac:dyDescent="0.25"/>
    <row r="1431" s="12" customFormat="1" x14ac:dyDescent="0.25"/>
    <row r="1432" s="12" customFormat="1" x14ac:dyDescent="0.25"/>
    <row r="1433" s="12" customFormat="1" x14ac:dyDescent="0.25"/>
    <row r="1434" s="12" customFormat="1" x14ac:dyDescent="0.25"/>
    <row r="1435" s="12" customFormat="1" x14ac:dyDescent="0.25"/>
    <row r="1436" s="12" customFormat="1" x14ac:dyDescent="0.25"/>
    <row r="1437" s="12" customFormat="1" x14ac:dyDescent="0.25"/>
    <row r="1438" s="12" customFormat="1" x14ac:dyDescent="0.25"/>
    <row r="1439" s="12" customFormat="1" x14ac:dyDescent="0.25"/>
    <row r="1440" s="12" customFormat="1" x14ac:dyDescent="0.25"/>
    <row r="1441" s="12" customFormat="1" x14ac:dyDescent="0.25"/>
    <row r="1442" s="12" customFormat="1" x14ac:dyDescent="0.25"/>
    <row r="1443" s="12" customFormat="1" x14ac:dyDescent="0.25"/>
    <row r="1444" s="12" customFormat="1" x14ac:dyDescent="0.25"/>
    <row r="1445" s="12" customFormat="1" x14ac:dyDescent="0.25"/>
    <row r="1446" s="12" customFormat="1" x14ac:dyDescent="0.25"/>
    <row r="1447" s="12" customFormat="1" x14ac:dyDescent="0.25"/>
    <row r="1448" s="12" customFormat="1" x14ac:dyDescent="0.25"/>
    <row r="1449" s="12" customFormat="1" x14ac:dyDescent="0.25"/>
    <row r="1450" s="12" customFormat="1" x14ac:dyDescent="0.25"/>
    <row r="1451" s="12" customFormat="1" x14ac:dyDescent="0.25"/>
    <row r="1452" s="12" customFormat="1" x14ac:dyDescent="0.25"/>
    <row r="1453" s="12" customFormat="1" x14ac:dyDescent="0.25"/>
    <row r="1454" s="12" customFormat="1" x14ac:dyDescent="0.25"/>
    <row r="1455" s="12" customFormat="1" x14ac:dyDescent="0.25"/>
    <row r="1456" s="12" customFormat="1" x14ac:dyDescent="0.25"/>
    <row r="1457" s="12" customFormat="1" x14ac:dyDescent="0.25"/>
    <row r="1458" s="12" customFormat="1" x14ac:dyDescent="0.25"/>
    <row r="1459" s="12" customFormat="1" x14ac:dyDescent="0.25"/>
    <row r="1460" s="12" customFormat="1" x14ac:dyDescent="0.25"/>
    <row r="1461" s="12" customFormat="1" x14ac:dyDescent="0.25"/>
    <row r="1462" s="12" customFormat="1" x14ac:dyDescent="0.25"/>
    <row r="1463" s="12" customFormat="1" x14ac:dyDescent="0.25"/>
    <row r="1464" s="12" customFormat="1" x14ac:dyDescent="0.25"/>
    <row r="1465" s="12" customFormat="1" x14ac:dyDescent="0.25"/>
    <row r="1466" s="12" customFormat="1" x14ac:dyDescent="0.25"/>
    <row r="1467" s="12" customFormat="1" x14ac:dyDescent="0.25"/>
    <row r="1468" s="12" customFormat="1" x14ac:dyDescent="0.25"/>
    <row r="1469" s="12" customFormat="1" x14ac:dyDescent="0.25"/>
    <row r="1470" s="12" customFormat="1" x14ac:dyDescent="0.25"/>
    <row r="1471" s="12" customFormat="1" x14ac:dyDescent="0.25"/>
    <row r="1472" s="12" customFormat="1" x14ac:dyDescent="0.25"/>
    <row r="1473" s="12" customFormat="1" x14ac:dyDescent="0.25"/>
    <row r="1474" s="12" customFormat="1" x14ac:dyDescent="0.25"/>
    <row r="1475" s="12" customFormat="1" x14ac:dyDescent="0.25"/>
    <row r="1476" s="12" customFormat="1" x14ac:dyDescent="0.25"/>
    <row r="1477" s="12" customFormat="1" x14ac:dyDescent="0.25"/>
    <row r="1478" s="12" customFormat="1" x14ac:dyDescent="0.25"/>
    <row r="1479" s="12" customFormat="1" x14ac:dyDescent="0.25"/>
    <row r="1480" s="12" customFormat="1" x14ac:dyDescent="0.25"/>
    <row r="1481" s="12" customFormat="1" x14ac:dyDescent="0.25"/>
    <row r="1482" s="12" customFormat="1" x14ac:dyDescent="0.25"/>
    <row r="1483" s="12" customFormat="1" x14ac:dyDescent="0.25"/>
    <row r="1484" s="12" customFormat="1" x14ac:dyDescent="0.25"/>
    <row r="1485" s="12" customFormat="1" x14ac:dyDescent="0.25"/>
    <row r="1486" s="12" customFormat="1" x14ac:dyDescent="0.25"/>
    <row r="1487" s="12" customFormat="1" x14ac:dyDescent="0.25"/>
    <row r="1488" s="12" customFormat="1" x14ac:dyDescent="0.25"/>
    <row r="1489" s="12" customFormat="1" x14ac:dyDescent="0.25"/>
    <row r="1490" s="12" customFormat="1" x14ac:dyDescent="0.25"/>
    <row r="1491" s="12" customFormat="1" x14ac:dyDescent="0.25"/>
    <row r="1492" s="12" customFormat="1" x14ac:dyDescent="0.25"/>
    <row r="1493" s="12" customFormat="1" x14ac:dyDescent="0.25"/>
    <row r="1494" s="12" customFormat="1" x14ac:dyDescent="0.25"/>
    <row r="1495" s="12" customFormat="1" x14ac:dyDescent="0.25"/>
    <row r="1496" s="12" customFormat="1" x14ac:dyDescent="0.25"/>
    <row r="1497" s="12" customFormat="1" x14ac:dyDescent="0.25"/>
    <row r="1498" s="12" customFormat="1" x14ac:dyDescent="0.25"/>
    <row r="1499" s="12" customFormat="1" x14ac:dyDescent="0.25"/>
    <row r="1500" s="12" customFormat="1" x14ac:dyDescent="0.25"/>
    <row r="1501" s="12" customFormat="1" x14ac:dyDescent="0.25"/>
    <row r="1502" s="12" customFormat="1" x14ac:dyDescent="0.25"/>
    <row r="1503" s="12" customFormat="1" x14ac:dyDescent="0.25"/>
    <row r="1504" s="12" customFormat="1" x14ac:dyDescent="0.25"/>
    <row r="1505" s="12" customFormat="1" x14ac:dyDescent="0.25"/>
    <row r="1506" s="12" customFormat="1" x14ac:dyDescent="0.25"/>
    <row r="1507" s="12" customFormat="1" x14ac:dyDescent="0.25"/>
    <row r="1508" s="12" customFormat="1" x14ac:dyDescent="0.25"/>
    <row r="1509" s="12" customFormat="1" x14ac:dyDescent="0.25"/>
    <row r="1510" s="12" customFormat="1" x14ac:dyDescent="0.25"/>
    <row r="1511" s="12" customFormat="1" x14ac:dyDescent="0.25"/>
    <row r="1512" s="12" customFormat="1" x14ac:dyDescent="0.25"/>
    <row r="1513" s="12" customFormat="1" x14ac:dyDescent="0.25"/>
    <row r="1514" s="12" customFormat="1" x14ac:dyDescent="0.25"/>
    <row r="1515" s="12" customFormat="1" x14ac:dyDescent="0.25"/>
    <row r="1516" s="12" customFormat="1" x14ac:dyDescent="0.25"/>
    <row r="1517" s="12" customFormat="1" x14ac:dyDescent="0.25"/>
    <row r="1518" s="12" customFormat="1" x14ac:dyDescent="0.25"/>
    <row r="1519" s="12" customFormat="1" x14ac:dyDescent="0.25"/>
    <row r="1520" s="12" customFormat="1" x14ac:dyDescent="0.25"/>
    <row r="1521" s="12" customFormat="1" x14ac:dyDescent="0.25"/>
    <row r="1522" s="12" customFormat="1" x14ac:dyDescent="0.25"/>
    <row r="1523" s="12" customFormat="1" x14ac:dyDescent="0.25"/>
    <row r="1524" s="12" customFormat="1" x14ac:dyDescent="0.25"/>
    <row r="1525" s="12" customFormat="1" x14ac:dyDescent="0.25"/>
    <row r="1526" s="12" customFormat="1" x14ac:dyDescent="0.25"/>
    <row r="1527" s="12" customFormat="1" x14ac:dyDescent="0.25"/>
    <row r="1528" s="12" customFormat="1" x14ac:dyDescent="0.25"/>
    <row r="1529" s="12" customFormat="1" x14ac:dyDescent="0.25"/>
    <row r="1530" s="12" customFormat="1" x14ac:dyDescent="0.25"/>
    <row r="1531" s="12" customFormat="1" x14ac:dyDescent="0.25"/>
    <row r="1532" s="12" customFormat="1" x14ac:dyDescent="0.25"/>
    <row r="1533" s="12" customFormat="1" x14ac:dyDescent="0.25"/>
    <row r="1534" s="12" customFormat="1" x14ac:dyDescent="0.25"/>
    <row r="1535" s="12" customFormat="1" x14ac:dyDescent="0.25"/>
    <row r="1536" s="12" customFormat="1" x14ac:dyDescent="0.25"/>
    <row r="1537" s="12" customFormat="1" x14ac:dyDescent="0.25"/>
    <row r="1538" s="12" customFormat="1" x14ac:dyDescent="0.25"/>
    <row r="1539" s="12" customFormat="1" x14ac:dyDescent="0.25"/>
    <row r="1540" s="12" customFormat="1" x14ac:dyDescent="0.25"/>
    <row r="1541" s="12" customFormat="1" x14ac:dyDescent="0.25"/>
    <row r="1542" s="12" customFormat="1" x14ac:dyDescent="0.25"/>
    <row r="1543" s="12" customFormat="1" x14ac:dyDescent="0.25"/>
    <row r="1544" s="12" customFormat="1" x14ac:dyDescent="0.25"/>
    <row r="1545" s="12" customFormat="1" x14ac:dyDescent="0.25"/>
    <row r="1546" s="12" customFormat="1" x14ac:dyDescent="0.25"/>
    <row r="1547" s="12" customFormat="1" x14ac:dyDescent="0.25"/>
    <row r="1548" s="12" customFormat="1" x14ac:dyDescent="0.25"/>
    <row r="1549" s="12" customFormat="1" x14ac:dyDescent="0.25"/>
    <row r="1550" s="12" customFormat="1" x14ac:dyDescent="0.25"/>
    <row r="1551" s="12" customFormat="1" x14ac:dyDescent="0.25"/>
    <row r="1552" s="12" customFormat="1" x14ac:dyDescent="0.25"/>
    <row r="1553" s="12" customFormat="1" x14ac:dyDescent="0.25"/>
    <row r="1554" s="12" customFormat="1" x14ac:dyDescent="0.25"/>
    <row r="1555" s="12" customFormat="1" x14ac:dyDescent="0.25"/>
    <row r="1556" s="12" customFormat="1" x14ac:dyDescent="0.25"/>
    <row r="1557" s="12" customFormat="1" x14ac:dyDescent="0.25"/>
    <row r="1558" s="12" customFormat="1" x14ac:dyDescent="0.25"/>
    <row r="1559" s="12" customFormat="1" x14ac:dyDescent="0.25"/>
    <row r="1560" s="12" customFormat="1" x14ac:dyDescent="0.25"/>
    <row r="1561" s="12" customFormat="1" x14ac:dyDescent="0.25"/>
    <row r="1562" s="12" customFormat="1" x14ac:dyDescent="0.25"/>
    <row r="1563" s="12" customFormat="1" x14ac:dyDescent="0.25"/>
    <row r="1564" s="12" customFormat="1" x14ac:dyDescent="0.25"/>
    <row r="1565" s="12" customFormat="1" x14ac:dyDescent="0.25"/>
    <row r="1566" s="12" customFormat="1" x14ac:dyDescent="0.25"/>
    <row r="1567" s="12" customFormat="1" x14ac:dyDescent="0.25"/>
    <row r="1568" s="12" customFormat="1" x14ac:dyDescent="0.25"/>
    <row r="1569" s="12" customFormat="1" x14ac:dyDescent="0.25"/>
    <row r="1570" s="12" customFormat="1" x14ac:dyDescent="0.25"/>
    <row r="1571" s="12" customFormat="1" x14ac:dyDescent="0.25"/>
    <row r="1572" s="12" customFormat="1" x14ac:dyDescent="0.25"/>
    <row r="1573" s="12" customFormat="1" x14ac:dyDescent="0.25"/>
    <row r="1574" s="12" customFormat="1" x14ac:dyDescent="0.25"/>
    <row r="1575" s="12" customFormat="1" x14ac:dyDescent="0.25"/>
    <row r="1576" s="12" customFormat="1" x14ac:dyDescent="0.25"/>
    <row r="1577" s="12" customFormat="1" x14ac:dyDescent="0.25"/>
    <row r="1578" s="12" customFormat="1" x14ac:dyDescent="0.25"/>
    <row r="1579" s="12" customFormat="1" x14ac:dyDescent="0.25"/>
    <row r="1580" s="12" customFormat="1" x14ac:dyDescent="0.25"/>
    <row r="1581" s="12" customFormat="1" x14ac:dyDescent="0.25"/>
    <row r="1582" s="12" customFormat="1" x14ac:dyDescent="0.25"/>
    <row r="1583" s="12" customFormat="1" x14ac:dyDescent="0.25"/>
    <row r="1584" s="12" customFormat="1" x14ac:dyDescent="0.25"/>
    <row r="1585" s="12" customFormat="1" x14ac:dyDescent="0.25"/>
    <row r="1586" s="12" customFormat="1" x14ac:dyDescent="0.25"/>
    <row r="1587" s="12" customFormat="1" x14ac:dyDescent="0.25"/>
    <row r="1588" s="12" customFormat="1" x14ac:dyDescent="0.25"/>
    <row r="1589" s="12" customFormat="1" x14ac:dyDescent="0.25"/>
    <row r="1590" s="12" customFormat="1" x14ac:dyDescent="0.25"/>
    <row r="1591" s="12" customFormat="1" x14ac:dyDescent="0.25"/>
    <row r="1592" s="12" customFormat="1" x14ac:dyDescent="0.25"/>
    <row r="1593" s="12" customFormat="1" x14ac:dyDescent="0.25"/>
    <row r="1594" s="12" customFormat="1" x14ac:dyDescent="0.25"/>
    <row r="1595" s="12" customFormat="1" x14ac:dyDescent="0.25"/>
    <row r="1596" s="12" customFormat="1" x14ac:dyDescent="0.25"/>
    <row r="1597" s="12" customFormat="1" x14ac:dyDescent="0.25"/>
    <row r="1598" s="12" customFormat="1" x14ac:dyDescent="0.25"/>
    <row r="1599" s="12" customFormat="1" x14ac:dyDescent="0.25"/>
    <row r="1600" s="12" customFormat="1" x14ac:dyDescent="0.25"/>
    <row r="1601" s="12" customFormat="1" x14ac:dyDescent="0.25"/>
    <row r="1602" s="12" customFormat="1" x14ac:dyDescent="0.25"/>
    <row r="1603" s="12" customFormat="1" x14ac:dyDescent="0.25"/>
    <row r="1604" s="12" customFormat="1" x14ac:dyDescent="0.25"/>
    <row r="1605" s="12" customFormat="1" x14ac:dyDescent="0.25"/>
    <row r="1606" s="12" customFormat="1" x14ac:dyDescent="0.25"/>
    <row r="1607" s="12" customFormat="1" x14ac:dyDescent="0.25"/>
    <row r="1608" s="12" customFormat="1" x14ac:dyDescent="0.25"/>
    <row r="1609" s="12" customFormat="1" x14ac:dyDescent="0.25"/>
    <row r="1610" s="12" customFormat="1" x14ac:dyDescent="0.25"/>
    <row r="1611" s="12" customFormat="1" x14ac:dyDescent="0.25"/>
    <row r="1612" s="12" customFormat="1" x14ac:dyDescent="0.25"/>
    <row r="1613" s="12" customFormat="1" x14ac:dyDescent="0.25"/>
    <row r="1614" s="12" customFormat="1" x14ac:dyDescent="0.25"/>
    <row r="1615" s="12" customFormat="1" x14ac:dyDescent="0.25"/>
    <row r="1616" s="12" customFormat="1" x14ac:dyDescent="0.25"/>
    <row r="1617" s="12" customFormat="1" x14ac:dyDescent="0.25"/>
    <row r="1618" s="12" customFormat="1" x14ac:dyDescent="0.25"/>
    <row r="1619" s="12" customFormat="1" x14ac:dyDescent="0.25"/>
    <row r="1620" s="12" customFormat="1" x14ac:dyDescent="0.25"/>
    <row r="1621" s="12" customFormat="1" x14ac:dyDescent="0.25"/>
    <row r="1622" s="12" customFormat="1" x14ac:dyDescent="0.25"/>
    <row r="1623" s="12" customFormat="1" x14ac:dyDescent="0.25"/>
    <row r="1624" s="12" customFormat="1" x14ac:dyDescent="0.25"/>
    <row r="1625" s="12" customFormat="1" x14ac:dyDescent="0.25"/>
    <row r="1626" s="12" customFormat="1" x14ac:dyDescent="0.25"/>
    <row r="1627" s="12" customFormat="1" x14ac:dyDescent="0.25"/>
    <row r="1628" s="12" customFormat="1" x14ac:dyDescent="0.25"/>
    <row r="1629" s="12" customFormat="1" x14ac:dyDescent="0.25"/>
    <row r="1630" s="12" customFormat="1" x14ac:dyDescent="0.25"/>
    <row r="1631" s="12" customFormat="1" x14ac:dyDescent="0.25"/>
    <row r="1632" s="12" customFormat="1" x14ac:dyDescent="0.25"/>
    <row r="1633" s="12" customFormat="1" x14ac:dyDescent="0.25"/>
    <row r="1634" s="12" customFormat="1" x14ac:dyDescent="0.25"/>
    <row r="1635" s="12" customFormat="1" x14ac:dyDescent="0.25"/>
    <row r="1636" s="12" customFormat="1" x14ac:dyDescent="0.25"/>
    <row r="1637" s="12" customFormat="1" x14ac:dyDescent="0.25"/>
    <row r="1638" s="12" customFormat="1" x14ac:dyDescent="0.25"/>
    <row r="1639" s="12" customFormat="1" x14ac:dyDescent="0.25"/>
    <row r="1640" s="12" customFormat="1" x14ac:dyDescent="0.25"/>
    <row r="1641" s="12" customFormat="1" x14ac:dyDescent="0.25"/>
    <row r="1642" s="12" customFormat="1" x14ac:dyDescent="0.25"/>
    <row r="1643" s="12" customFormat="1" x14ac:dyDescent="0.25"/>
    <row r="1644" s="12" customFormat="1" x14ac:dyDescent="0.25"/>
    <row r="1645" s="12" customFormat="1" x14ac:dyDescent="0.25"/>
    <row r="1646" s="12" customFormat="1" x14ac:dyDescent="0.25"/>
    <row r="1647" s="12" customFormat="1" x14ac:dyDescent="0.25"/>
    <row r="1648" s="12" customFormat="1" x14ac:dyDescent="0.25"/>
    <row r="1649" s="12" customFormat="1" x14ac:dyDescent="0.25"/>
    <row r="1650" s="12" customFormat="1" x14ac:dyDescent="0.25"/>
    <row r="1651" s="12" customFormat="1" x14ac:dyDescent="0.25"/>
    <row r="1652" s="12" customFormat="1" x14ac:dyDescent="0.25"/>
    <row r="1653" s="12" customFormat="1" x14ac:dyDescent="0.25"/>
    <row r="1654" s="12" customFormat="1" x14ac:dyDescent="0.25"/>
    <row r="1655" s="12" customFormat="1" x14ac:dyDescent="0.25"/>
    <row r="1656" s="12" customFormat="1" x14ac:dyDescent="0.25"/>
    <row r="1657" s="12" customFormat="1" x14ac:dyDescent="0.25"/>
    <row r="1658" s="12" customFormat="1" x14ac:dyDescent="0.25"/>
    <row r="1659" s="12" customFormat="1" x14ac:dyDescent="0.25"/>
    <row r="1660" s="12" customFormat="1" x14ac:dyDescent="0.25"/>
    <row r="1661" s="12" customFormat="1" x14ac:dyDescent="0.25"/>
    <row r="1662" s="12" customFormat="1" x14ac:dyDescent="0.25"/>
    <row r="1663" s="12" customFormat="1" x14ac:dyDescent="0.25"/>
    <row r="1664" s="12" customFormat="1" x14ac:dyDescent="0.25"/>
    <row r="1665" s="12" customFormat="1" x14ac:dyDescent="0.25"/>
    <row r="1666" s="12" customFormat="1" x14ac:dyDescent="0.25"/>
    <row r="1667" s="12" customFormat="1" x14ac:dyDescent="0.25"/>
    <row r="1668" s="12" customFormat="1" x14ac:dyDescent="0.25"/>
    <row r="1669" s="12" customFormat="1" x14ac:dyDescent="0.25"/>
    <row r="1670" s="12" customFormat="1" x14ac:dyDescent="0.25"/>
    <row r="1671" s="12" customFormat="1" x14ac:dyDescent="0.25"/>
    <row r="1672" s="12" customFormat="1" x14ac:dyDescent="0.25"/>
    <row r="1673" s="12" customFormat="1" x14ac:dyDescent="0.25"/>
    <row r="1674" s="12" customFormat="1" x14ac:dyDescent="0.25"/>
    <row r="1675" s="12" customFormat="1" x14ac:dyDescent="0.25"/>
    <row r="1676" s="12" customFormat="1" x14ac:dyDescent="0.25"/>
    <row r="1677" s="12" customFormat="1" x14ac:dyDescent="0.25"/>
    <row r="1678" s="12" customFormat="1" x14ac:dyDescent="0.25"/>
    <row r="1679" s="12" customFormat="1" x14ac:dyDescent="0.25"/>
    <row r="1680" s="12" customFormat="1" x14ac:dyDescent="0.25"/>
    <row r="1681" s="12" customFormat="1" x14ac:dyDescent="0.25"/>
    <row r="1682" s="12" customFormat="1" x14ac:dyDescent="0.25"/>
    <row r="1683" s="12" customFormat="1" x14ac:dyDescent="0.25"/>
    <row r="1684" s="12" customFormat="1" x14ac:dyDescent="0.25"/>
    <row r="1685" s="12" customFormat="1" x14ac:dyDescent="0.25"/>
    <row r="1686" s="12" customFormat="1" x14ac:dyDescent="0.25"/>
    <row r="1687" s="12" customFormat="1" x14ac:dyDescent="0.25"/>
    <row r="1688" s="12" customFormat="1" x14ac:dyDescent="0.25"/>
    <row r="1689" s="12" customFormat="1" x14ac:dyDescent="0.25"/>
    <row r="1690" s="12" customFormat="1" x14ac:dyDescent="0.25"/>
    <row r="1691" s="12" customFormat="1" x14ac:dyDescent="0.25"/>
    <row r="1692" s="12" customFormat="1" x14ac:dyDescent="0.25"/>
    <row r="1693" s="12" customFormat="1" x14ac:dyDescent="0.25"/>
    <row r="1694" s="12" customFormat="1" x14ac:dyDescent="0.25"/>
    <row r="1695" s="12" customFormat="1" x14ac:dyDescent="0.25"/>
    <row r="1696" s="12" customFormat="1" x14ac:dyDescent="0.25"/>
    <row r="1697" s="12" customFormat="1" x14ac:dyDescent="0.25"/>
    <row r="1698" s="12" customFormat="1" x14ac:dyDescent="0.25"/>
    <row r="1699" s="12" customFormat="1" x14ac:dyDescent="0.25"/>
    <row r="1700" s="12" customFormat="1" x14ac:dyDescent="0.25"/>
    <row r="1701" s="12" customFormat="1" x14ac:dyDescent="0.25"/>
    <row r="1702" s="12" customFormat="1" x14ac:dyDescent="0.25"/>
    <row r="1703" s="12" customFormat="1" x14ac:dyDescent="0.25"/>
    <row r="1704" s="12" customFormat="1" x14ac:dyDescent="0.25"/>
    <row r="1705" s="12" customFormat="1" x14ac:dyDescent="0.25"/>
    <row r="1706" s="12" customFormat="1" x14ac:dyDescent="0.25"/>
    <row r="1707" s="12" customFormat="1" x14ac:dyDescent="0.25"/>
    <row r="1708" s="12" customFormat="1" x14ac:dyDescent="0.25"/>
    <row r="1709" s="12" customFormat="1" x14ac:dyDescent="0.25"/>
    <row r="1710" s="12" customFormat="1" x14ac:dyDescent="0.25"/>
    <row r="1711" s="12" customFormat="1" x14ac:dyDescent="0.25"/>
    <row r="1712" s="12" customFormat="1" x14ac:dyDescent="0.25"/>
    <row r="1713" s="12" customFormat="1" x14ac:dyDescent="0.25"/>
    <row r="1714" s="12" customFormat="1" x14ac:dyDescent="0.25"/>
    <row r="1715" s="12" customFormat="1" x14ac:dyDescent="0.25"/>
    <row r="1716" s="12" customFormat="1" x14ac:dyDescent="0.25"/>
    <row r="1717" s="12" customFormat="1" x14ac:dyDescent="0.25"/>
    <row r="1718" s="12" customFormat="1" x14ac:dyDescent="0.25"/>
    <row r="1719" s="12" customFormat="1" x14ac:dyDescent="0.25"/>
    <row r="1720" s="12" customFormat="1" x14ac:dyDescent="0.25"/>
    <row r="1721" s="12" customFormat="1" x14ac:dyDescent="0.25"/>
    <row r="1722" s="12" customFormat="1" x14ac:dyDescent="0.25"/>
    <row r="1723" s="12" customFormat="1" x14ac:dyDescent="0.25"/>
    <row r="1724" s="12" customFormat="1" x14ac:dyDescent="0.25"/>
    <row r="1725" s="12" customFormat="1" x14ac:dyDescent="0.25"/>
    <row r="1726" s="12" customFormat="1" x14ac:dyDescent="0.25"/>
    <row r="1727" s="12" customFormat="1" x14ac:dyDescent="0.25"/>
    <row r="1728" s="12" customFormat="1" x14ac:dyDescent="0.25"/>
    <row r="1729" s="12" customFormat="1" x14ac:dyDescent="0.25"/>
    <row r="1730" s="12" customFormat="1" x14ac:dyDescent="0.25"/>
    <row r="1731" s="12" customFormat="1" x14ac:dyDescent="0.25"/>
    <row r="1732" s="12" customFormat="1" x14ac:dyDescent="0.25"/>
    <row r="1733" s="12" customFormat="1" x14ac:dyDescent="0.25"/>
    <row r="1734" s="12" customFormat="1" x14ac:dyDescent="0.25"/>
    <row r="1735" s="12" customFormat="1" x14ac:dyDescent="0.25"/>
    <row r="1736" s="12" customFormat="1" x14ac:dyDescent="0.25"/>
    <row r="1737" s="12" customFormat="1" x14ac:dyDescent="0.25"/>
    <row r="1738" s="12" customFormat="1" x14ac:dyDescent="0.25"/>
    <row r="1739" s="12" customFormat="1" x14ac:dyDescent="0.25"/>
    <row r="1740" s="12" customFormat="1" x14ac:dyDescent="0.25"/>
    <row r="1741" s="12" customFormat="1" x14ac:dyDescent="0.25"/>
    <row r="1742" s="12" customFormat="1" x14ac:dyDescent="0.25"/>
    <row r="1743" s="12" customFormat="1" x14ac:dyDescent="0.25"/>
    <row r="1744" s="12" customFormat="1" x14ac:dyDescent="0.25"/>
    <row r="1745" s="12" customFormat="1" x14ac:dyDescent="0.25"/>
    <row r="1746" s="12" customFormat="1" x14ac:dyDescent="0.25"/>
    <row r="1747" s="12" customFormat="1" x14ac:dyDescent="0.25"/>
    <row r="1748" s="12" customFormat="1" x14ac:dyDescent="0.25"/>
    <row r="1749" s="12" customFormat="1" x14ac:dyDescent="0.25"/>
    <row r="1750" s="12" customFormat="1" x14ac:dyDescent="0.25"/>
    <row r="1751" s="12" customFormat="1" x14ac:dyDescent="0.25"/>
    <row r="1752" s="12" customFormat="1" x14ac:dyDescent="0.25"/>
    <row r="1753" s="12" customFormat="1" x14ac:dyDescent="0.25"/>
    <row r="1754" s="12" customFormat="1" x14ac:dyDescent="0.25"/>
    <row r="1755" s="12" customFormat="1" x14ac:dyDescent="0.25"/>
    <row r="1756" s="12" customFormat="1" x14ac:dyDescent="0.25"/>
    <row r="1757" s="12" customFormat="1" x14ac:dyDescent="0.25"/>
    <row r="1758" s="12" customFormat="1" x14ac:dyDescent="0.25"/>
    <row r="1759" s="12" customFormat="1" x14ac:dyDescent="0.25"/>
    <row r="1760" s="12" customFormat="1" x14ac:dyDescent="0.25"/>
    <row r="1761" s="12" customFormat="1" x14ac:dyDescent="0.25"/>
    <row r="1762" s="12" customFormat="1" x14ac:dyDescent="0.25"/>
    <row r="1763" s="12" customFormat="1" x14ac:dyDescent="0.25"/>
    <row r="1764" s="12" customFormat="1" x14ac:dyDescent="0.25"/>
    <row r="1765" s="12" customFormat="1" x14ac:dyDescent="0.25"/>
    <row r="1766" s="12" customFormat="1" x14ac:dyDescent="0.25"/>
    <row r="1767" s="12" customFormat="1" x14ac:dyDescent="0.25"/>
    <row r="1768" s="12" customFormat="1" x14ac:dyDescent="0.25"/>
    <row r="1769" s="12" customFormat="1" x14ac:dyDescent="0.25"/>
    <row r="1770" s="12" customFormat="1" x14ac:dyDescent="0.25"/>
    <row r="1771" s="12" customFormat="1" x14ac:dyDescent="0.25"/>
    <row r="1772" s="12" customFormat="1" x14ac:dyDescent="0.25"/>
    <row r="1773" s="12" customFormat="1" x14ac:dyDescent="0.25"/>
    <row r="1774" s="12" customFormat="1" x14ac:dyDescent="0.25"/>
    <row r="1775" s="12" customFormat="1" x14ac:dyDescent="0.25"/>
    <row r="1776" s="12" customFormat="1" x14ac:dyDescent="0.25"/>
    <row r="1777" s="12" customFormat="1" x14ac:dyDescent="0.25"/>
    <row r="1778" s="12" customFormat="1" x14ac:dyDescent="0.25"/>
    <row r="1779" s="12" customFormat="1" x14ac:dyDescent="0.25"/>
    <row r="1780" s="12" customFormat="1" x14ac:dyDescent="0.25"/>
    <row r="1781" s="12" customFormat="1" x14ac:dyDescent="0.25"/>
    <row r="1782" s="12" customFormat="1" x14ac:dyDescent="0.25"/>
    <row r="1783" s="12" customFormat="1" x14ac:dyDescent="0.25"/>
    <row r="1784" s="12" customFormat="1" x14ac:dyDescent="0.25"/>
    <row r="1785" s="12" customFormat="1" x14ac:dyDescent="0.25"/>
    <row r="1786" s="12" customFormat="1" x14ac:dyDescent="0.25"/>
    <row r="1787" s="12" customFormat="1" x14ac:dyDescent="0.25"/>
    <row r="1788" s="12" customFormat="1" x14ac:dyDescent="0.25"/>
    <row r="1789" s="12" customFormat="1" x14ac:dyDescent="0.25"/>
    <row r="1790" s="12" customFormat="1" x14ac:dyDescent="0.25"/>
    <row r="1791" s="12" customFormat="1" x14ac:dyDescent="0.25"/>
    <row r="1792" s="12" customFormat="1" x14ac:dyDescent="0.25"/>
    <row r="1793" s="12" customFormat="1" x14ac:dyDescent="0.25"/>
    <row r="1794" s="12" customFormat="1" x14ac:dyDescent="0.25"/>
    <row r="1795" s="12" customFormat="1" x14ac:dyDescent="0.25"/>
    <row r="1796" s="12" customFormat="1" x14ac:dyDescent="0.25"/>
    <row r="1797" s="12" customFormat="1" x14ac:dyDescent="0.25"/>
    <row r="1798" s="12" customFormat="1" x14ac:dyDescent="0.25"/>
    <row r="1799" s="12" customFormat="1" x14ac:dyDescent="0.25"/>
    <row r="1800" s="12" customFormat="1" x14ac:dyDescent="0.25"/>
    <row r="1801" s="12" customFormat="1" x14ac:dyDescent="0.25"/>
    <row r="1802" s="12" customFormat="1" x14ac:dyDescent="0.25"/>
    <row r="1803" s="12" customFormat="1" x14ac:dyDescent="0.25"/>
    <row r="1804" s="12" customFormat="1" x14ac:dyDescent="0.25"/>
    <row r="1805" s="12" customFormat="1" x14ac:dyDescent="0.25"/>
    <row r="1806" s="12" customFormat="1" x14ac:dyDescent="0.25"/>
    <row r="1807" s="12" customFormat="1" x14ac:dyDescent="0.25"/>
    <row r="1808" s="12" customFormat="1" x14ac:dyDescent="0.25"/>
    <row r="1809" s="12" customFormat="1" x14ac:dyDescent="0.25"/>
    <row r="1810" s="12" customFormat="1" x14ac:dyDescent="0.25"/>
    <row r="1811" s="12" customFormat="1" x14ac:dyDescent="0.25"/>
    <row r="1812" s="12" customFormat="1" x14ac:dyDescent="0.25"/>
    <row r="1813" s="12" customFormat="1" x14ac:dyDescent="0.25"/>
    <row r="1814" s="12" customFormat="1" x14ac:dyDescent="0.25"/>
    <row r="1815" s="12" customFormat="1" x14ac:dyDescent="0.25"/>
    <row r="1816" s="12" customFormat="1" x14ac:dyDescent="0.25"/>
    <row r="1817" s="12" customFormat="1" x14ac:dyDescent="0.25"/>
    <row r="1818" s="12" customFormat="1" x14ac:dyDescent="0.25"/>
    <row r="1819" s="12" customFormat="1" x14ac:dyDescent="0.25"/>
    <row r="1820" s="12" customFormat="1" x14ac:dyDescent="0.25"/>
    <row r="1821" s="12" customFormat="1" x14ac:dyDescent="0.25"/>
    <row r="1822" s="12" customFormat="1" x14ac:dyDescent="0.25"/>
    <row r="1823" s="12" customFormat="1" x14ac:dyDescent="0.25"/>
    <row r="1824" s="12" customFormat="1" x14ac:dyDescent="0.25"/>
    <row r="1825" s="12" customFormat="1" x14ac:dyDescent="0.25"/>
    <row r="1826" s="12" customFormat="1" x14ac:dyDescent="0.25"/>
    <row r="1827" s="12" customFormat="1" x14ac:dyDescent="0.25"/>
    <row r="1828" s="12" customFormat="1" x14ac:dyDescent="0.25"/>
    <row r="1829" s="12" customFormat="1" x14ac:dyDescent="0.25"/>
    <row r="1830" s="12" customFormat="1" x14ac:dyDescent="0.25"/>
    <row r="1831" s="12" customFormat="1" x14ac:dyDescent="0.25"/>
    <row r="1832" s="12" customFormat="1" x14ac:dyDescent="0.25"/>
    <row r="1833" s="12" customFormat="1" x14ac:dyDescent="0.25"/>
    <row r="1834" s="12" customFormat="1" x14ac:dyDescent="0.25"/>
    <row r="1835" s="12" customFormat="1" x14ac:dyDescent="0.25"/>
    <row r="1836" s="12" customFormat="1" x14ac:dyDescent="0.25"/>
    <row r="1837" s="12" customFormat="1" x14ac:dyDescent="0.25"/>
    <row r="1838" s="12" customFormat="1" x14ac:dyDescent="0.25"/>
    <row r="1839" s="12" customFormat="1" x14ac:dyDescent="0.25"/>
    <row r="1840" s="12" customFormat="1" x14ac:dyDescent="0.25"/>
    <row r="1841" s="12" customFormat="1" x14ac:dyDescent="0.25"/>
    <row r="1842" s="12" customFormat="1" x14ac:dyDescent="0.25"/>
    <row r="1843" s="12" customFormat="1" x14ac:dyDescent="0.25"/>
    <row r="1844" s="12" customFormat="1" x14ac:dyDescent="0.25"/>
    <row r="1845" s="12" customFormat="1" x14ac:dyDescent="0.25"/>
    <row r="1846" s="12" customFormat="1" x14ac:dyDescent="0.25"/>
    <row r="1847" s="12" customFormat="1" x14ac:dyDescent="0.25"/>
    <row r="1848" s="12" customFormat="1" x14ac:dyDescent="0.25"/>
    <row r="1849" s="12" customFormat="1" x14ac:dyDescent="0.25"/>
    <row r="1850" s="12" customFormat="1" x14ac:dyDescent="0.25"/>
    <row r="1851" s="12" customFormat="1" x14ac:dyDescent="0.25"/>
    <row r="1852" s="12" customFormat="1" x14ac:dyDescent="0.25"/>
    <row r="1853" s="12" customFormat="1" x14ac:dyDescent="0.25"/>
    <row r="1854" s="12" customFormat="1" x14ac:dyDescent="0.25"/>
    <row r="1855" s="12" customFormat="1" x14ac:dyDescent="0.25"/>
    <row r="1856" s="12" customFormat="1" x14ac:dyDescent="0.25"/>
    <row r="1857" s="12" customFormat="1" x14ac:dyDescent="0.25"/>
    <row r="1858" s="12" customFormat="1" x14ac:dyDescent="0.25"/>
    <row r="1859" s="12" customFormat="1" x14ac:dyDescent="0.25"/>
    <row r="1860" s="12" customFormat="1" x14ac:dyDescent="0.25"/>
    <row r="1861" s="12" customFormat="1" x14ac:dyDescent="0.25"/>
    <row r="1862" s="12" customFormat="1" x14ac:dyDescent="0.25"/>
    <row r="1863" s="12" customFormat="1" x14ac:dyDescent="0.25"/>
    <row r="1864" s="12" customFormat="1" x14ac:dyDescent="0.25"/>
    <row r="1865" s="12" customFormat="1" x14ac:dyDescent="0.25"/>
    <row r="1866" s="12" customFormat="1" x14ac:dyDescent="0.25"/>
    <row r="1867" s="12" customFormat="1" x14ac:dyDescent="0.25"/>
    <row r="1868" s="12" customFormat="1" x14ac:dyDescent="0.25"/>
    <row r="1869" s="12" customFormat="1" x14ac:dyDescent="0.25"/>
    <row r="1870" s="12" customFormat="1" x14ac:dyDescent="0.25"/>
    <row r="1871" s="12" customFormat="1" x14ac:dyDescent="0.25"/>
    <row r="1872" s="12" customFormat="1" x14ac:dyDescent="0.25"/>
    <row r="1873" s="12" customFormat="1" x14ac:dyDescent="0.25"/>
    <row r="1874" s="12" customFormat="1" x14ac:dyDescent="0.25"/>
    <row r="1875" s="12" customFormat="1" x14ac:dyDescent="0.25"/>
    <row r="1876" s="12" customFormat="1" x14ac:dyDescent="0.25"/>
    <row r="1877" s="12" customFormat="1" x14ac:dyDescent="0.25"/>
    <row r="1878" s="12" customFormat="1" x14ac:dyDescent="0.25"/>
    <row r="1879" s="12" customFormat="1" x14ac:dyDescent="0.25"/>
    <row r="1880" s="12" customFormat="1" x14ac:dyDescent="0.25"/>
    <row r="1881" s="12" customFormat="1" x14ac:dyDescent="0.25"/>
    <row r="1882" s="12" customFormat="1" x14ac:dyDescent="0.25"/>
    <row r="1883" s="12" customFormat="1" x14ac:dyDescent="0.25"/>
    <row r="1884" s="12" customFormat="1" x14ac:dyDescent="0.25"/>
    <row r="1885" s="12" customFormat="1" x14ac:dyDescent="0.25"/>
    <row r="1886" s="12" customFormat="1" x14ac:dyDescent="0.25"/>
    <row r="1887" s="12" customFormat="1" x14ac:dyDescent="0.25"/>
    <row r="1888" s="12" customFormat="1" x14ac:dyDescent="0.25"/>
    <row r="1889" s="12" customFormat="1" x14ac:dyDescent="0.25"/>
    <row r="1890" s="12" customFormat="1" x14ac:dyDescent="0.25"/>
    <row r="1891" s="12" customFormat="1" x14ac:dyDescent="0.25"/>
    <row r="1892" s="12" customFormat="1" x14ac:dyDescent="0.25"/>
    <row r="1893" s="12" customFormat="1" x14ac:dyDescent="0.25"/>
    <row r="1894" s="12" customFormat="1" x14ac:dyDescent="0.25"/>
    <row r="1895" s="12" customFormat="1" x14ac:dyDescent="0.25"/>
    <row r="1896" s="12" customFormat="1" x14ac:dyDescent="0.25"/>
    <row r="1897" s="12" customFormat="1" x14ac:dyDescent="0.25"/>
    <row r="1898" s="12" customFormat="1" x14ac:dyDescent="0.25"/>
    <row r="1899" s="12" customFormat="1" x14ac:dyDescent="0.25"/>
    <row r="1900" s="12" customFormat="1" x14ac:dyDescent="0.25"/>
    <row r="1901" s="12" customFormat="1" x14ac:dyDescent="0.25"/>
    <row r="1902" s="12" customFormat="1" x14ac:dyDescent="0.25"/>
    <row r="1903" s="12" customFormat="1" x14ac:dyDescent="0.25"/>
    <row r="1904" s="12" customFormat="1" x14ac:dyDescent="0.25"/>
    <row r="1905" s="12" customFormat="1" x14ac:dyDescent="0.25"/>
    <row r="1906" s="12" customFormat="1" x14ac:dyDescent="0.25"/>
    <row r="1907" s="12" customFormat="1" x14ac:dyDescent="0.25"/>
    <row r="1908" s="12" customFormat="1" x14ac:dyDescent="0.25"/>
    <row r="1909" s="12" customFormat="1" x14ac:dyDescent="0.25"/>
    <row r="1910" s="12" customFormat="1" x14ac:dyDescent="0.25"/>
    <row r="1911" s="12" customFormat="1" x14ac:dyDescent="0.25"/>
    <row r="1912" s="12" customFormat="1" x14ac:dyDescent="0.25"/>
    <row r="1913" s="12" customFormat="1" x14ac:dyDescent="0.25"/>
    <row r="1914" s="12" customFormat="1" x14ac:dyDescent="0.25"/>
    <row r="1915" s="12" customFormat="1" x14ac:dyDescent="0.25"/>
    <row r="1916" s="12" customFormat="1" x14ac:dyDescent="0.25"/>
    <row r="1917" s="12" customFormat="1" x14ac:dyDescent="0.25"/>
    <row r="1918" s="12" customFormat="1" x14ac:dyDescent="0.25"/>
    <row r="1919" s="12" customFormat="1" x14ac:dyDescent="0.25"/>
    <row r="1920" s="12" customFormat="1" x14ac:dyDescent="0.25"/>
    <row r="1921" s="12" customFormat="1" x14ac:dyDescent="0.25"/>
    <row r="1922" s="12" customFormat="1" x14ac:dyDescent="0.25"/>
    <row r="1923" s="12" customFormat="1" x14ac:dyDescent="0.25"/>
    <row r="1924" s="12" customFormat="1" x14ac:dyDescent="0.25"/>
    <row r="1925" s="12" customFormat="1" x14ac:dyDescent="0.25"/>
    <row r="1926" s="12" customFormat="1" x14ac:dyDescent="0.25"/>
    <row r="1927" s="12" customFormat="1" x14ac:dyDescent="0.25"/>
    <row r="1928" s="12" customFormat="1" x14ac:dyDescent="0.25"/>
    <row r="1929" s="12" customFormat="1" x14ac:dyDescent="0.25"/>
    <row r="1930" s="12" customFormat="1" x14ac:dyDescent="0.25"/>
    <row r="1931" s="12" customFormat="1" x14ac:dyDescent="0.25"/>
    <row r="1932" s="12" customFormat="1" x14ac:dyDescent="0.25"/>
    <row r="1933" s="12" customFormat="1" x14ac:dyDescent="0.25"/>
    <row r="1934" s="12" customFormat="1" x14ac:dyDescent="0.25"/>
    <row r="1935" s="12" customFormat="1" x14ac:dyDescent="0.25"/>
    <row r="1936" s="12" customFormat="1" x14ac:dyDescent="0.25"/>
    <row r="1937" s="12" customFormat="1" x14ac:dyDescent="0.25"/>
    <row r="1938" s="12" customFormat="1" x14ac:dyDescent="0.25"/>
    <row r="1939" s="12" customFormat="1" x14ac:dyDescent="0.25"/>
    <row r="1940" s="12" customFormat="1" x14ac:dyDescent="0.25"/>
    <row r="1941" s="12" customFormat="1" x14ac:dyDescent="0.25"/>
    <row r="1942" s="12" customFormat="1" x14ac:dyDescent="0.25"/>
    <row r="1943" s="12" customFormat="1" x14ac:dyDescent="0.25"/>
    <row r="1944" s="12" customFormat="1" x14ac:dyDescent="0.25"/>
    <row r="1945" s="12" customFormat="1" x14ac:dyDescent="0.25"/>
    <row r="1946" s="12" customFormat="1" x14ac:dyDescent="0.25"/>
    <row r="1947" s="12" customFormat="1" x14ac:dyDescent="0.25"/>
    <row r="1948" s="12" customFormat="1" x14ac:dyDescent="0.25"/>
    <row r="1949" s="12" customFormat="1" x14ac:dyDescent="0.25"/>
    <row r="1950" s="12" customFormat="1" x14ac:dyDescent="0.25"/>
    <row r="1951" s="12" customFormat="1" x14ac:dyDescent="0.25"/>
    <row r="1952" s="12" customFormat="1" x14ac:dyDescent="0.25"/>
    <row r="1953" s="12" customFormat="1" x14ac:dyDescent="0.25"/>
    <row r="1954" s="12" customFormat="1" x14ac:dyDescent="0.25"/>
    <row r="1955" s="12" customFormat="1" x14ac:dyDescent="0.25"/>
    <row r="1956" s="12" customFormat="1" x14ac:dyDescent="0.25"/>
    <row r="1957" s="12" customFormat="1" x14ac:dyDescent="0.25"/>
    <row r="1958" s="12" customFormat="1" x14ac:dyDescent="0.25"/>
    <row r="1959" s="12" customFormat="1" x14ac:dyDescent="0.25"/>
    <row r="1960" s="12" customFormat="1" x14ac:dyDescent="0.25"/>
    <row r="1961" s="12" customFormat="1" x14ac:dyDescent="0.25"/>
    <row r="1962" s="12" customFormat="1" x14ac:dyDescent="0.25"/>
    <row r="1963" s="12" customFormat="1" x14ac:dyDescent="0.25"/>
    <row r="1964" s="12" customFormat="1" x14ac:dyDescent="0.25"/>
    <row r="1965" s="12" customFormat="1" x14ac:dyDescent="0.25"/>
    <row r="1966" s="12" customFormat="1" x14ac:dyDescent="0.25"/>
    <row r="1967" s="12" customFormat="1" x14ac:dyDescent="0.25"/>
    <row r="1968" s="12" customFormat="1" x14ac:dyDescent="0.25"/>
    <row r="1969" s="12" customFormat="1" x14ac:dyDescent="0.25"/>
    <row r="1970" s="12" customFormat="1" x14ac:dyDescent="0.25"/>
    <row r="1971" s="12" customFormat="1" x14ac:dyDescent="0.25"/>
    <row r="1972" s="12" customFormat="1" x14ac:dyDescent="0.25"/>
    <row r="1973" s="12" customFormat="1" x14ac:dyDescent="0.25"/>
    <row r="1974" s="12" customFormat="1" x14ac:dyDescent="0.25"/>
    <row r="1975" s="12" customFormat="1" x14ac:dyDescent="0.25"/>
    <row r="1976" s="12" customFormat="1" x14ac:dyDescent="0.25"/>
    <row r="1977" s="12" customFormat="1" x14ac:dyDescent="0.25"/>
    <row r="1978" s="12" customFormat="1" x14ac:dyDescent="0.25"/>
    <row r="1979" s="12" customFormat="1" x14ac:dyDescent="0.25"/>
    <row r="1980" s="12" customFormat="1" x14ac:dyDescent="0.25"/>
    <row r="1981" s="12" customFormat="1" x14ac:dyDescent="0.25"/>
    <row r="1982" s="12" customFormat="1" x14ac:dyDescent="0.25"/>
    <row r="1983" s="12" customFormat="1" x14ac:dyDescent="0.25"/>
    <row r="1984" s="12" customFormat="1" x14ac:dyDescent="0.25"/>
    <row r="1985" s="12" customFormat="1" x14ac:dyDescent="0.25"/>
    <row r="1986" s="12" customFormat="1" x14ac:dyDescent="0.25"/>
    <row r="1987" s="12" customFormat="1" x14ac:dyDescent="0.25"/>
    <row r="1988" s="12" customFormat="1" x14ac:dyDescent="0.25"/>
    <row r="1989" s="12" customFormat="1" x14ac:dyDescent="0.25"/>
    <row r="1990" s="12" customFormat="1" x14ac:dyDescent="0.25"/>
    <row r="1991" s="12" customFormat="1" x14ac:dyDescent="0.25"/>
    <row r="1992" s="12" customFormat="1" x14ac:dyDescent="0.25"/>
    <row r="1993" s="12" customFormat="1" x14ac:dyDescent="0.25"/>
    <row r="1994" s="12" customFormat="1" x14ac:dyDescent="0.25"/>
    <row r="1995" s="12" customFormat="1" x14ac:dyDescent="0.25"/>
    <row r="1996" s="12" customFormat="1" x14ac:dyDescent="0.25"/>
    <row r="1997" s="12" customFormat="1" x14ac:dyDescent="0.25"/>
    <row r="1998" s="12" customFormat="1" x14ac:dyDescent="0.25"/>
    <row r="1999" s="12" customFormat="1" x14ac:dyDescent="0.25"/>
    <row r="2000" s="12" customFormat="1" x14ac:dyDescent="0.25"/>
    <row r="2001" s="12" customFormat="1" x14ac:dyDescent="0.25"/>
    <row r="2002" s="12" customFormat="1" x14ac:dyDescent="0.25"/>
    <row r="2003" s="12" customFormat="1" x14ac:dyDescent="0.25"/>
    <row r="2004" s="12" customFormat="1" x14ac:dyDescent="0.25"/>
    <row r="2005" s="12" customFormat="1" x14ac:dyDescent="0.25"/>
    <row r="2006" s="12" customFormat="1" x14ac:dyDescent="0.25"/>
    <row r="2007" s="12" customFormat="1" x14ac:dyDescent="0.25"/>
    <row r="2008" s="12" customFormat="1" x14ac:dyDescent="0.25"/>
    <row r="2009" s="12" customFormat="1" x14ac:dyDescent="0.25"/>
    <row r="2010" s="12" customFormat="1" x14ac:dyDescent="0.25"/>
    <row r="2011" s="12" customFormat="1" x14ac:dyDescent="0.25"/>
    <row r="2012" s="12" customFormat="1" x14ac:dyDescent="0.25"/>
    <row r="2013" s="12" customFormat="1" x14ac:dyDescent="0.25"/>
    <row r="2014" s="12" customFormat="1" x14ac:dyDescent="0.25"/>
    <row r="2015" s="12" customFormat="1" x14ac:dyDescent="0.25"/>
    <row r="2016" s="12" customFormat="1" x14ac:dyDescent="0.25"/>
    <row r="2017" s="12" customFormat="1" x14ac:dyDescent="0.25"/>
    <row r="2018" s="12" customFormat="1" x14ac:dyDescent="0.25"/>
    <row r="2019" s="12" customFormat="1" x14ac:dyDescent="0.25"/>
    <row r="2020" s="12" customFormat="1" x14ac:dyDescent="0.25"/>
    <row r="2021" s="12" customFormat="1" x14ac:dyDescent="0.25"/>
    <row r="2022" s="12" customFormat="1" x14ac:dyDescent="0.25"/>
    <row r="2023" s="12" customFormat="1" x14ac:dyDescent="0.25"/>
    <row r="2024" s="12" customFormat="1" x14ac:dyDescent="0.25"/>
    <row r="2025" s="12" customFormat="1" x14ac:dyDescent="0.25"/>
    <row r="2026" s="12" customFormat="1" x14ac:dyDescent="0.25"/>
    <row r="2027" s="12" customFormat="1" x14ac:dyDescent="0.25"/>
    <row r="2028" s="12" customFormat="1" x14ac:dyDescent="0.25"/>
    <row r="2029" s="12" customFormat="1" x14ac:dyDescent="0.25"/>
    <row r="2030" s="12" customFormat="1" x14ac:dyDescent="0.25"/>
    <row r="2031" s="12" customFormat="1" x14ac:dyDescent="0.25"/>
    <row r="2032" s="12" customFormat="1" x14ac:dyDescent="0.25"/>
    <row r="2033" s="12" customFormat="1" x14ac:dyDescent="0.25"/>
    <row r="2034" s="12" customFormat="1" x14ac:dyDescent="0.25"/>
    <row r="2035" s="12" customFormat="1" x14ac:dyDescent="0.25"/>
    <row r="2036" s="12" customFormat="1" x14ac:dyDescent="0.25"/>
    <row r="2037" s="12" customFormat="1" x14ac:dyDescent="0.25"/>
    <row r="2038" s="12" customFormat="1" x14ac:dyDescent="0.25"/>
    <row r="2039" s="12" customFormat="1" x14ac:dyDescent="0.25"/>
    <row r="2040" s="12" customFormat="1" x14ac:dyDescent="0.25"/>
    <row r="2041" s="12" customFormat="1" x14ac:dyDescent="0.25"/>
    <row r="2042" s="12" customFormat="1" x14ac:dyDescent="0.25"/>
    <row r="2043" s="12" customFormat="1" x14ac:dyDescent="0.25"/>
    <row r="2044" s="12" customFormat="1" x14ac:dyDescent="0.25"/>
    <row r="2045" s="12" customFormat="1" x14ac:dyDescent="0.25"/>
    <row r="2046" s="12" customFormat="1" x14ac:dyDescent="0.25"/>
    <row r="2047" s="12" customFormat="1" x14ac:dyDescent="0.25"/>
    <row r="2048" s="12" customFormat="1" x14ac:dyDescent="0.25"/>
    <row r="2049" s="12" customFormat="1" x14ac:dyDescent="0.25"/>
    <row r="2050" s="12" customFormat="1" x14ac:dyDescent="0.25"/>
    <row r="2051" s="12" customFormat="1" x14ac:dyDescent="0.25"/>
    <row r="2052" s="12" customFormat="1" x14ac:dyDescent="0.25"/>
    <row r="2053" s="12" customFormat="1" x14ac:dyDescent="0.25"/>
    <row r="2054" s="12" customFormat="1" x14ac:dyDescent="0.25"/>
    <row r="2055" s="12" customFormat="1" x14ac:dyDescent="0.25"/>
    <row r="2056" s="12" customFormat="1" x14ac:dyDescent="0.25"/>
    <row r="2057" s="12" customFormat="1" x14ac:dyDescent="0.25"/>
    <row r="2058" s="12" customFormat="1" x14ac:dyDescent="0.25"/>
    <row r="2059" s="12" customFormat="1" x14ac:dyDescent="0.25"/>
    <row r="2060" s="12" customFormat="1" x14ac:dyDescent="0.25"/>
    <row r="2061" s="12" customFormat="1" x14ac:dyDescent="0.25"/>
    <row r="2062" s="12" customFormat="1" x14ac:dyDescent="0.25"/>
    <row r="2063" s="12" customFormat="1" x14ac:dyDescent="0.25"/>
    <row r="2064" s="12" customFormat="1" x14ac:dyDescent="0.25"/>
    <row r="2065" s="12" customFormat="1" x14ac:dyDescent="0.25"/>
    <row r="2066" s="12" customFormat="1" x14ac:dyDescent="0.25"/>
    <row r="2067" s="12" customFormat="1" x14ac:dyDescent="0.25"/>
    <row r="2068" s="12" customFormat="1" x14ac:dyDescent="0.25"/>
    <row r="2069" s="12" customFormat="1" x14ac:dyDescent="0.25"/>
    <row r="2070" s="12" customFormat="1" x14ac:dyDescent="0.25"/>
    <row r="2071" s="12" customFormat="1" x14ac:dyDescent="0.25"/>
    <row r="2072" s="12" customFormat="1" x14ac:dyDescent="0.25"/>
    <row r="2073" s="12" customFormat="1" x14ac:dyDescent="0.25"/>
    <row r="2074" s="12" customFormat="1" x14ac:dyDescent="0.25"/>
    <row r="2075" s="12" customFormat="1" x14ac:dyDescent="0.25"/>
    <row r="2076" s="12" customFormat="1" x14ac:dyDescent="0.25"/>
    <row r="2077" s="12" customFormat="1" x14ac:dyDescent="0.25"/>
    <row r="2078" s="12" customFormat="1" x14ac:dyDescent="0.25"/>
    <row r="2079" s="12" customFormat="1" x14ac:dyDescent="0.25"/>
    <row r="2080" s="12" customFormat="1" x14ac:dyDescent="0.25"/>
    <row r="2081" s="12" customFormat="1" x14ac:dyDescent="0.25"/>
    <row r="2082" s="12" customFormat="1" x14ac:dyDescent="0.25"/>
    <row r="2083" s="12" customFormat="1" x14ac:dyDescent="0.25"/>
    <row r="2084" s="12" customFormat="1" x14ac:dyDescent="0.25"/>
    <row r="2085" s="12" customFormat="1" x14ac:dyDescent="0.25"/>
    <row r="2086" s="12" customFormat="1" x14ac:dyDescent="0.25"/>
    <row r="2087" s="12" customFormat="1" x14ac:dyDescent="0.25"/>
    <row r="2088" s="12" customFormat="1" x14ac:dyDescent="0.25"/>
    <row r="2089" s="12" customFormat="1" x14ac:dyDescent="0.25"/>
    <row r="2090" s="12" customFormat="1" x14ac:dyDescent="0.25"/>
    <row r="2091" s="12" customFormat="1" x14ac:dyDescent="0.25"/>
    <row r="2092" s="12" customFormat="1" x14ac:dyDescent="0.25"/>
    <row r="2093" s="12" customFormat="1" x14ac:dyDescent="0.25"/>
    <row r="2094" s="12" customFormat="1" x14ac:dyDescent="0.25"/>
    <row r="2095" s="12" customFormat="1" x14ac:dyDescent="0.25"/>
    <row r="2096" s="12" customFormat="1" x14ac:dyDescent="0.25"/>
    <row r="2097" s="12" customFormat="1" x14ac:dyDescent="0.25"/>
    <row r="2098" s="12" customFormat="1" x14ac:dyDescent="0.25"/>
    <row r="2099" s="12" customFormat="1" x14ac:dyDescent="0.25"/>
    <row r="2100" s="12" customFormat="1" x14ac:dyDescent="0.25"/>
    <row r="2101" s="12" customFormat="1" x14ac:dyDescent="0.25"/>
    <row r="2102" s="12" customFormat="1" x14ac:dyDescent="0.25"/>
    <row r="2103" s="12" customFormat="1" x14ac:dyDescent="0.25"/>
    <row r="2104" s="12" customFormat="1" x14ac:dyDescent="0.25"/>
    <row r="2105" s="12" customFormat="1" x14ac:dyDescent="0.25"/>
    <row r="2106" s="12" customFormat="1" x14ac:dyDescent="0.25"/>
    <row r="2107" s="12" customFormat="1" x14ac:dyDescent="0.25"/>
    <row r="2108" s="12" customFormat="1" x14ac:dyDescent="0.25"/>
    <row r="2109" s="12" customFormat="1" x14ac:dyDescent="0.25"/>
    <row r="2110" s="12" customFormat="1" x14ac:dyDescent="0.25"/>
    <row r="2111" s="12" customFormat="1" x14ac:dyDescent="0.25"/>
    <row r="2112" s="12" customFormat="1" x14ac:dyDescent="0.25"/>
    <row r="2113" s="12" customFormat="1" x14ac:dyDescent="0.25"/>
    <row r="2114" s="12" customFormat="1" x14ac:dyDescent="0.25"/>
    <row r="2115" s="12" customFormat="1" x14ac:dyDescent="0.25"/>
    <row r="2116" s="12" customFormat="1" x14ac:dyDescent="0.25"/>
    <row r="2117" s="12" customFormat="1" x14ac:dyDescent="0.25"/>
    <row r="2118" s="12" customFormat="1" x14ac:dyDescent="0.25"/>
    <row r="2119" s="12" customFormat="1" x14ac:dyDescent="0.25"/>
    <row r="2120" s="12" customFormat="1" x14ac:dyDescent="0.25"/>
    <row r="2121" s="12" customFormat="1" x14ac:dyDescent="0.25"/>
    <row r="2122" s="12" customFormat="1" x14ac:dyDescent="0.25"/>
    <row r="2123" s="12" customFormat="1" x14ac:dyDescent="0.25"/>
    <row r="2124" s="12" customFormat="1" x14ac:dyDescent="0.25"/>
    <row r="2125" s="12" customFormat="1" x14ac:dyDescent="0.25"/>
    <row r="2126" s="12" customFormat="1" x14ac:dyDescent="0.25"/>
    <row r="2127" s="12" customFormat="1" x14ac:dyDescent="0.25"/>
    <row r="2128" s="12" customFormat="1" x14ac:dyDescent="0.25"/>
    <row r="2129" s="12" customFormat="1" x14ac:dyDescent="0.25"/>
    <row r="2130" s="12" customFormat="1" x14ac:dyDescent="0.25"/>
    <row r="2131" s="12" customFormat="1" x14ac:dyDescent="0.25"/>
    <row r="2132" s="12" customFormat="1" x14ac:dyDescent="0.25"/>
    <row r="2133" s="12" customFormat="1" x14ac:dyDescent="0.25"/>
    <row r="2134" s="12" customFormat="1" x14ac:dyDescent="0.25"/>
    <row r="2135" s="12" customFormat="1" x14ac:dyDescent="0.25"/>
    <row r="2136" s="12" customFormat="1" x14ac:dyDescent="0.25"/>
    <row r="2137" s="12" customFormat="1" x14ac:dyDescent="0.25"/>
    <row r="2138" s="12" customFormat="1" x14ac:dyDescent="0.25"/>
    <row r="2139" s="12" customFormat="1" x14ac:dyDescent="0.25"/>
    <row r="2140" s="12" customFormat="1" x14ac:dyDescent="0.25"/>
    <row r="2141" s="12" customFormat="1" x14ac:dyDescent="0.25"/>
    <row r="2142" s="12" customFormat="1" x14ac:dyDescent="0.25"/>
    <row r="2143" s="12" customFormat="1" x14ac:dyDescent="0.25"/>
    <row r="2144" s="12" customFormat="1" x14ac:dyDescent="0.25"/>
    <row r="2145" s="12" customFormat="1" x14ac:dyDescent="0.25"/>
    <row r="2146" s="12" customFormat="1" x14ac:dyDescent="0.25"/>
    <row r="2147" s="12" customFormat="1" x14ac:dyDescent="0.25"/>
    <row r="2148" s="12" customFormat="1" x14ac:dyDescent="0.25"/>
    <row r="2149" s="12" customFormat="1" x14ac:dyDescent="0.25"/>
    <row r="2150" s="12" customFormat="1" x14ac:dyDescent="0.25"/>
    <row r="2151" s="12" customFormat="1" x14ac:dyDescent="0.25"/>
    <row r="2152" s="12" customFormat="1" x14ac:dyDescent="0.25"/>
    <row r="2153" s="12" customFormat="1" x14ac:dyDescent="0.25"/>
    <row r="2154" s="12" customFormat="1" x14ac:dyDescent="0.25"/>
    <row r="2155" s="12" customFormat="1" x14ac:dyDescent="0.25"/>
    <row r="2156" s="12" customFormat="1" x14ac:dyDescent="0.25"/>
    <row r="2157" s="12" customFormat="1" x14ac:dyDescent="0.25"/>
    <row r="2158" s="12" customFormat="1" x14ac:dyDescent="0.25"/>
    <row r="2159" s="12" customFormat="1" x14ac:dyDescent="0.25"/>
    <row r="2160" s="12" customFormat="1" x14ac:dyDescent="0.25"/>
    <row r="2161" s="12" customFormat="1" x14ac:dyDescent="0.25"/>
    <row r="2162" s="12" customFormat="1" x14ac:dyDescent="0.25"/>
    <row r="2163" s="12" customFormat="1" x14ac:dyDescent="0.25"/>
    <row r="2164" s="12" customFormat="1" x14ac:dyDescent="0.25"/>
    <row r="2165" s="12" customFormat="1" x14ac:dyDescent="0.25"/>
    <row r="2166" s="12" customFormat="1" x14ac:dyDescent="0.25"/>
    <row r="2167" s="12" customFormat="1" x14ac:dyDescent="0.25"/>
    <row r="2168" s="12" customFormat="1" x14ac:dyDescent="0.25"/>
    <row r="2169" s="12" customFormat="1" x14ac:dyDescent="0.25"/>
    <row r="2170" s="12" customFormat="1" x14ac:dyDescent="0.25"/>
    <row r="2171" s="12" customFormat="1" x14ac:dyDescent="0.25"/>
    <row r="2172" s="12" customFormat="1" x14ac:dyDescent="0.25"/>
    <row r="2173" s="12" customFormat="1" x14ac:dyDescent="0.25"/>
    <row r="2174" s="12" customFormat="1" x14ac:dyDescent="0.25"/>
    <row r="2175" s="12" customFormat="1" x14ac:dyDescent="0.25"/>
    <row r="2176" s="12" customFormat="1" x14ac:dyDescent="0.25"/>
    <row r="2177" s="12" customFormat="1" x14ac:dyDescent="0.25"/>
    <row r="2178" s="12" customFormat="1" x14ac:dyDescent="0.25"/>
    <row r="2179" s="12" customFormat="1" x14ac:dyDescent="0.25"/>
    <row r="2180" s="12" customFormat="1" x14ac:dyDescent="0.25"/>
    <row r="2181" s="12" customFormat="1" x14ac:dyDescent="0.25"/>
    <row r="2182" s="12" customFormat="1" x14ac:dyDescent="0.25"/>
    <row r="2183" s="12" customFormat="1" x14ac:dyDescent="0.25"/>
    <row r="2184" s="12" customFormat="1" x14ac:dyDescent="0.25"/>
    <row r="2185" s="12" customFormat="1" x14ac:dyDescent="0.25"/>
    <row r="2186" s="12" customFormat="1" x14ac:dyDescent="0.25"/>
    <row r="2187" s="12" customFormat="1" x14ac:dyDescent="0.25"/>
    <row r="2188" s="12" customFormat="1" x14ac:dyDescent="0.25"/>
    <row r="2189" s="12" customFormat="1" x14ac:dyDescent="0.25"/>
    <row r="2190" s="12" customFormat="1" x14ac:dyDescent="0.25"/>
    <row r="2191" s="12" customFormat="1" x14ac:dyDescent="0.25"/>
    <row r="2192" s="12" customFormat="1" x14ac:dyDescent="0.25"/>
    <row r="2193" s="12" customFormat="1" x14ac:dyDescent="0.25"/>
    <row r="2194" s="12" customFormat="1" x14ac:dyDescent="0.25"/>
    <row r="2195" s="12" customFormat="1" x14ac:dyDescent="0.25"/>
    <row r="2196" s="12" customFormat="1" x14ac:dyDescent="0.25"/>
    <row r="2197" s="12" customFormat="1" x14ac:dyDescent="0.25"/>
    <row r="2198" s="12" customFormat="1" x14ac:dyDescent="0.25"/>
    <row r="2199" s="12" customFormat="1" x14ac:dyDescent="0.25"/>
    <row r="2200" s="12" customFormat="1" x14ac:dyDescent="0.25"/>
    <row r="2201" s="12" customFormat="1" x14ac:dyDescent="0.25"/>
    <row r="2202" s="12" customFormat="1" x14ac:dyDescent="0.25"/>
    <row r="2203" s="12" customFormat="1" x14ac:dyDescent="0.25"/>
    <row r="2204" s="12" customFormat="1" x14ac:dyDescent="0.25"/>
    <row r="2205" s="12" customFormat="1" x14ac:dyDescent="0.25"/>
    <row r="2206" s="12" customFormat="1" x14ac:dyDescent="0.25"/>
    <row r="2207" s="12" customFormat="1" x14ac:dyDescent="0.25"/>
    <row r="2208" s="12" customFormat="1" x14ac:dyDescent="0.25"/>
    <row r="2209" s="12" customFormat="1" x14ac:dyDescent="0.25"/>
    <row r="2210" s="12" customFormat="1" x14ac:dyDescent="0.25"/>
    <row r="2211" s="12" customFormat="1" x14ac:dyDescent="0.25"/>
    <row r="2212" s="12" customFormat="1" x14ac:dyDescent="0.25"/>
    <row r="2213" s="12" customFormat="1" x14ac:dyDescent="0.25"/>
    <row r="2214" s="12" customFormat="1" x14ac:dyDescent="0.25"/>
    <row r="2215" s="12" customFormat="1" x14ac:dyDescent="0.25"/>
    <row r="2216" s="12" customFormat="1" x14ac:dyDescent="0.25"/>
    <row r="2217" s="12" customFormat="1" x14ac:dyDescent="0.25"/>
    <row r="2218" s="12" customFormat="1" x14ac:dyDescent="0.25"/>
    <row r="2219" s="12" customFormat="1" x14ac:dyDescent="0.25"/>
    <row r="2220" s="12" customFormat="1" x14ac:dyDescent="0.25"/>
    <row r="2221" s="12" customFormat="1" x14ac:dyDescent="0.25"/>
    <row r="2222" s="12" customFormat="1" x14ac:dyDescent="0.25"/>
    <row r="2223" s="12" customFormat="1" x14ac:dyDescent="0.25"/>
    <row r="2224" s="12" customFormat="1" x14ac:dyDescent="0.25"/>
    <row r="2225" s="12" customFormat="1" x14ac:dyDescent="0.25"/>
    <row r="2226" s="12" customFormat="1" x14ac:dyDescent="0.25"/>
    <row r="2227" s="12" customFormat="1" x14ac:dyDescent="0.25"/>
    <row r="2228" s="12" customFormat="1" x14ac:dyDescent="0.25"/>
    <row r="2229" s="12" customFormat="1" x14ac:dyDescent="0.25"/>
    <row r="2230" s="12" customFormat="1" x14ac:dyDescent="0.25"/>
    <row r="2231" s="12" customFormat="1" x14ac:dyDescent="0.25"/>
    <row r="2232" s="12" customFormat="1" x14ac:dyDescent="0.25"/>
    <row r="2233" s="12" customFormat="1" x14ac:dyDescent="0.25"/>
    <row r="2234" s="12" customFormat="1" x14ac:dyDescent="0.25"/>
    <row r="2235" s="12" customFormat="1" x14ac:dyDescent="0.25"/>
    <row r="2236" s="12" customFormat="1" x14ac:dyDescent="0.25"/>
    <row r="2237" s="12" customFormat="1" x14ac:dyDescent="0.25"/>
    <row r="2238" s="12" customFormat="1" x14ac:dyDescent="0.25"/>
    <row r="2239" s="12" customFormat="1" x14ac:dyDescent="0.25"/>
    <row r="2240" s="12" customFormat="1" x14ac:dyDescent="0.25"/>
    <row r="2241" s="12" customFormat="1" x14ac:dyDescent="0.25"/>
    <row r="2242" s="12" customFormat="1" x14ac:dyDescent="0.25"/>
    <row r="2243" s="12" customFormat="1" x14ac:dyDescent="0.25"/>
    <row r="2244" s="12" customFormat="1" x14ac:dyDescent="0.25"/>
    <row r="2245" s="12" customFormat="1" x14ac:dyDescent="0.25"/>
    <row r="2246" s="12" customFormat="1" x14ac:dyDescent="0.25"/>
    <row r="2247" s="12" customFormat="1" x14ac:dyDescent="0.25"/>
    <row r="2248" s="12" customFormat="1" x14ac:dyDescent="0.25"/>
    <row r="2249" s="12" customFormat="1" x14ac:dyDescent="0.25"/>
    <row r="2250" s="12" customFormat="1" x14ac:dyDescent="0.25"/>
    <row r="2251" s="12" customFormat="1" x14ac:dyDescent="0.25"/>
    <row r="2252" s="12" customFormat="1" x14ac:dyDescent="0.25"/>
    <row r="2253" s="12" customFormat="1" x14ac:dyDescent="0.25"/>
    <row r="2254" s="12" customFormat="1" x14ac:dyDescent="0.25"/>
    <row r="2255" s="12" customFormat="1" x14ac:dyDescent="0.25"/>
    <row r="2256" s="12" customFormat="1" x14ac:dyDescent="0.25"/>
    <row r="2257" s="12" customFormat="1" x14ac:dyDescent="0.25"/>
    <row r="2258" s="12" customFormat="1" x14ac:dyDescent="0.25"/>
    <row r="2259" s="12" customFormat="1" x14ac:dyDescent="0.25"/>
    <row r="2260" s="12" customFormat="1" x14ac:dyDescent="0.25"/>
    <row r="2261" s="12" customFormat="1" x14ac:dyDescent="0.25"/>
    <row r="2262" s="12" customFormat="1" x14ac:dyDescent="0.25"/>
    <row r="2263" s="12" customFormat="1" x14ac:dyDescent="0.25"/>
    <row r="2264" s="12" customFormat="1" x14ac:dyDescent="0.25"/>
    <row r="2265" s="12" customFormat="1" x14ac:dyDescent="0.25"/>
    <row r="2266" s="12" customFormat="1" x14ac:dyDescent="0.25"/>
    <row r="2267" s="12" customFormat="1" x14ac:dyDescent="0.25"/>
    <row r="2268" s="12" customFormat="1" x14ac:dyDescent="0.25"/>
    <row r="2269" s="12" customFormat="1" x14ac:dyDescent="0.25"/>
    <row r="2270" s="12" customFormat="1" x14ac:dyDescent="0.25"/>
    <row r="2271" s="12" customFormat="1" x14ac:dyDescent="0.25"/>
    <row r="2272" s="12" customFormat="1" x14ac:dyDescent="0.25"/>
    <row r="2273" s="12" customFormat="1" x14ac:dyDescent="0.25"/>
    <row r="2274" s="12" customFormat="1" x14ac:dyDescent="0.25"/>
    <row r="2275" s="12" customFormat="1" x14ac:dyDescent="0.25"/>
    <row r="2276" s="12" customFormat="1" x14ac:dyDescent="0.25"/>
    <row r="2277" s="12" customFormat="1" x14ac:dyDescent="0.25"/>
    <row r="2278" s="12" customFormat="1" x14ac:dyDescent="0.25"/>
    <row r="2279" s="12" customFormat="1" x14ac:dyDescent="0.25"/>
    <row r="2280" s="12" customFormat="1" x14ac:dyDescent="0.25"/>
    <row r="2281" s="12" customFormat="1" x14ac:dyDescent="0.25"/>
    <row r="2282" s="12" customFormat="1" x14ac:dyDescent="0.25"/>
    <row r="2283" s="12" customFormat="1" x14ac:dyDescent="0.25"/>
    <row r="2284" s="12" customFormat="1" x14ac:dyDescent="0.25"/>
    <row r="2285" s="12" customFormat="1" x14ac:dyDescent="0.25"/>
    <row r="2286" s="12" customFormat="1" x14ac:dyDescent="0.25"/>
    <row r="2287" s="12" customFormat="1" x14ac:dyDescent="0.25"/>
    <row r="2288" s="12" customFormat="1" x14ac:dyDescent="0.25"/>
    <row r="2289" s="12" customFormat="1" x14ac:dyDescent="0.25"/>
    <row r="2290" s="12" customFormat="1" x14ac:dyDescent="0.25"/>
    <row r="2291" s="12" customFormat="1" x14ac:dyDescent="0.25"/>
    <row r="2292" s="12" customFormat="1" x14ac:dyDescent="0.25"/>
    <row r="2293" s="12" customFormat="1" x14ac:dyDescent="0.25"/>
    <row r="2294" s="12" customFormat="1" x14ac:dyDescent="0.25"/>
    <row r="2295" s="12" customFormat="1" x14ac:dyDescent="0.25"/>
    <row r="2296" s="12" customFormat="1" x14ac:dyDescent="0.25"/>
    <row r="2297" s="12" customFormat="1" x14ac:dyDescent="0.25"/>
    <row r="2298" s="12" customFormat="1" x14ac:dyDescent="0.25"/>
    <row r="2299" s="12" customFormat="1" x14ac:dyDescent="0.25"/>
    <row r="2300" s="12" customFormat="1" x14ac:dyDescent="0.25"/>
    <row r="2301" s="12" customFormat="1" x14ac:dyDescent="0.25"/>
    <row r="2302" s="12" customFormat="1" x14ac:dyDescent="0.25"/>
    <row r="2303" s="12" customFormat="1" x14ac:dyDescent="0.25"/>
    <row r="2304" s="12" customFormat="1" x14ac:dyDescent="0.25"/>
    <row r="2305" s="12" customFormat="1" x14ac:dyDescent="0.25"/>
    <row r="2306" s="12" customFormat="1" x14ac:dyDescent="0.25"/>
    <row r="2307" s="12" customFormat="1" x14ac:dyDescent="0.25"/>
    <row r="2308" s="12" customFormat="1" x14ac:dyDescent="0.25"/>
    <row r="2309" s="12" customFormat="1" x14ac:dyDescent="0.25"/>
    <row r="2310" s="12" customFormat="1" x14ac:dyDescent="0.25"/>
    <row r="2311" s="12" customFormat="1" x14ac:dyDescent="0.25"/>
    <row r="2312" s="12" customFormat="1" x14ac:dyDescent="0.25"/>
    <row r="2313" s="12" customFormat="1" x14ac:dyDescent="0.25"/>
    <row r="2314" s="12" customFormat="1" x14ac:dyDescent="0.25"/>
    <row r="2315" s="12" customFormat="1" x14ac:dyDescent="0.25"/>
    <row r="2316" s="12" customFormat="1" x14ac:dyDescent="0.25"/>
    <row r="2317" s="12" customFormat="1" x14ac:dyDescent="0.25"/>
    <row r="2318" s="12" customFormat="1" x14ac:dyDescent="0.25"/>
    <row r="2319" s="12" customFormat="1" x14ac:dyDescent="0.25"/>
    <row r="2320" s="12" customFormat="1" x14ac:dyDescent="0.25"/>
    <row r="2321" s="12" customFormat="1" x14ac:dyDescent="0.25"/>
    <row r="2322" s="12" customFormat="1" x14ac:dyDescent="0.25"/>
    <row r="2323" s="12" customFormat="1" x14ac:dyDescent="0.25"/>
    <row r="2324" s="12" customFormat="1" x14ac:dyDescent="0.25"/>
    <row r="2325" s="12" customFormat="1" x14ac:dyDescent="0.25"/>
    <row r="2326" s="12" customFormat="1" x14ac:dyDescent="0.25"/>
    <row r="2327" s="12" customFormat="1" x14ac:dyDescent="0.25"/>
    <row r="2328" s="12" customFormat="1" x14ac:dyDescent="0.25"/>
    <row r="2329" s="12" customFormat="1" x14ac:dyDescent="0.25"/>
    <row r="2330" s="12" customFormat="1" x14ac:dyDescent="0.25"/>
    <row r="2331" s="12" customFormat="1" x14ac:dyDescent="0.25"/>
    <row r="2332" s="12" customFormat="1" x14ac:dyDescent="0.25"/>
    <row r="2333" s="12" customFormat="1" x14ac:dyDescent="0.25"/>
    <row r="2334" s="12" customFormat="1" x14ac:dyDescent="0.25"/>
    <row r="2335" s="12" customFormat="1" x14ac:dyDescent="0.25"/>
    <row r="2336" s="12" customFormat="1" x14ac:dyDescent="0.25"/>
    <row r="2337" s="12" customFormat="1" x14ac:dyDescent="0.25"/>
    <row r="2338" s="12" customFormat="1" x14ac:dyDescent="0.25"/>
    <row r="2339" s="12" customFormat="1" x14ac:dyDescent="0.25"/>
    <row r="2340" s="12" customFormat="1" x14ac:dyDescent="0.25"/>
    <row r="2341" s="12" customFormat="1" x14ac:dyDescent="0.25"/>
    <row r="2342" s="12" customFormat="1" x14ac:dyDescent="0.25"/>
    <row r="2343" s="12" customFormat="1" x14ac:dyDescent="0.25"/>
    <row r="2344" s="12" customFormat="1" x14ac:dyDescent="0.25"/>
    <row r="2345" s="12" customFormat="1" x14ac:dyDescent="0.25"/>
    <row r="2346" s="12" customFormat="1" x14ac:dyDescent="0.25"/>
    <row r="2347" s="12" customFormat="1" x14ac:dyDescent="0.25"/>
    <row r="2348" s="12" customFormat="1" x14ac:dyDescent="0.25"/>
    <row r="2349" s="12" customFormat="1" x14ac:dyDescent="0.25"/>
    <row r="2350" s="12" customFormat="1" x14ac:dyDescent="0.25"/>
    <row r="2351" s="12" customFormat="1" x14ac:dyDescent="0.25"/>
    <row r="2352" s="12" customFormat="1" x14ac:dyDescent="0.25"/>
    <row r="2353" s="12" customFormat="1" x14ac:dyDescent="0.25"/>
    <row r="2354" s="12" customFormat="1" x14ac:dyDescent="0.25"/>
    <row r="2355" s="12" customFormat="1" x14ac:dyDescent="0.25"/>
    <row r="2356" s="12" customFormat="1" x14ac:dyDescent="0.25"/>
    <row r="2357" s="12" customFormat="1" x14ac:dyDescent="0.25"/>
    <row r="2358" s="12" customFormat="1" x14ac:dyDescent="0.25"/>
    <row r="2359" s="12" customFormat="1" x14ac:dyDescent="0.25"/>
    <row r="2360" s="12" customFormat="1" x14ac:dyDescent="0.25"/>
    <row r="2361" s="12" customFormat="1" x14ac:dyDescent="0.25"/>
    <row r="2362" s="12" customFormat="1" x14ac:dyDescent="0.25"/>
    <row r="2363" s="12" customFormat="1" x14ac:dyDescent="0.25"/>
    <row r="2364" s="12" customFormat="1" x14ac:dyDescent="0.25"/>
    <row r="2365" s="12" customFormat="1" x14ac:dyDescent="0.25"/>
    <row r="2366" s="12" customFormat="1" x14ac:dyDescent="0.25"/>
    <row r="2367" s="12" customFormat="1" x14ac:dyDescent="0.25"/>
    <row r="2368" s="12" customFormat="1" x14ac:dyDescent="0.25"/>
    <row r="2369" s="12" customFormat="1" x14ac:dyDescent="0.25"/>
    <row r="2370" s="12" customFormat="1" x14ac:dyDescent="0.25"/>
    <row r="2371" s="12" customFormat="1" x14ac:dyDescent="0.25"/>
    <row r="2372" s="12" customFormat="1" x14ac:dyDescent="0.25"/>
    <row r="2373" s="12" customFormat="1" x14ac:dyDescent="0.25"/>
    <row r="2374" s="12" customFormat="1" x14ac:dyDescent="0.25"/>
    <row r="2375" s="12" customFormat="1" x14ac:dyDescent="0.25"/>
    <row r="2376" s="12" customFormat="1" x14ac:dyDescent="0.25"/>
    <row r="2377" s="12" customFormat="1" x14ac:dyDescent="0.25"/>
    <row r="2378" s="12" customFormat="1" x14ac:dyDescent="0.25"/>
    <row r="2379" s="12" customFormat="1" x14ac:dyDescent="0.25"/>
    <row r="2380" s="12" customFormat="1" x14ac:dyDescent="0.25"/>
    <row r="2381" s="12" customFormat="1" x14ac:dyDescent="0.25"/>
    <row r="2382" s="12" customFormat="1" x14ac:dyDescent="0.25"/>
    <row r="2383" s="12" customFormat="1" x14ac:dyDescent="0.25"/>
    <row r="2384" s="12" customFormat="1" x14ac:dyDescent="0.25"/>
    <row r="2385" s="12" customFormat="1" x14ac:dyDescent="0.25"/>
    <row r="2386" s="12" customFormat="1" x14ac:dyDescent="0.25"/>
    <row r="2387" s="12" customFormat="1" x14ac:dyDescent="0.25"/>
    <row r="2388" s="12" customFormat="1" x14ac:dyDescent="0.25"/>
    <row r="2389" s="12" customFormat="1" x14ac:dyDescent="0.25"/>
    <row r="2390" s="12" customFormat="1" x14ac:dyDescent="0.25"/>
    <row r="2391" s="12" customFormat="1" x14ac:dyDescent="0.25"/>
    <row r="2392" s="12" customFormat="1" x14ac:dyDescent="0.25"/>
    <row r="2393" s="12" customFormat="1" x14ac:dyDescent="0.25"/>
    <row r="2394" s="12" customFormat="1" x14ac:dyDescent="0.25"/>
    <row r="2395" s="12" customFormat="1" x14ac:dyDescent="0.25"/>
    <row r="2396" s="12" customFormat="1" x14ac:dyDescent="0.25"/>
    <row r="2397" s="12" customFormat="1" x14ac:dyDescent="0.25"/>
    <row r="2398" s="12" customFormat="1" x14ac:dyDescent="0.25"/>
    <row r="2399" s="12" customFormat="1" x14ac:dyDescent="0.25"/>
    <row r="2400" s="12" customFormat="1" x14ac:dyDescent="0.25"/>
    <row r="2401" s="12" customFormat="1" x14ac:dyDescent="0.25"/>
    <row r="2402" s="12" customFormat="1" x14ac:dyDescent="0.25"/>
    <row r="2403" s="12" customFormat="1" x14ac:dyDescent="0.25"/>
    <row r="2404" s="12" customFormat="1" x14ac:dyDescent="0.25"/>
    <row r="2405" s="12" customFormat="1" x14ac:dyDescent="0.25"/>
    <row r="2406" s="12" customFormat="1" x14ac:dyDescent="0.25"/>
    <row r="2407" s="12" customFormat="1" x14ac:dyDescent="0.25"/>
    <row r="2408" s="12" customFormat="1" x14ac:dyDescent="0.25"/>
    <row r="2409" s="12" customFormat="1" x14ac:dyDescent="0.25"/>
    <row r="2410" s="12" customFormat="1" x14ac:dyDescent="0.25"/>
    <row r="2411" s="12" customFormat="1" x14ac:dyDescent="0.25"/>
    <row r="2412" s="12" customFormat="1" x14ac:dyDescent="0.25"/>
    <row r="2413" s="12" customFormat="1" x14ac:dyDescent="0.25"/>
    <row r="2414" s="12" customFormat="1" x14ac:dyDescent="0.25"/>
    <row r="2415" s="12" customFormat="1" x14ac:dyDescent="0.25"/>
    <row r="2416" s="12" customFormat="1" x14ac:dyDescent="0.25"/>
    <row r="2417" s="12" customFormat="1" x14ac:dyDescent="0.25"/>
    <row r="2418" s="12" customFormat="1" x14ac:dyDescent="0.25"/>
    <row r="2419" s="12" customFormat="1" x14ac:dyDescent="0.25"/>
    <row r="2420" s="12" customFormat="1" x14ac:dyDescent="0.25"/>
    <row r="2421" s="12" customFormat="1" x14ac:dyDescent="0.25"/>
    <row r="2422" s="12" customFormat="1" x14ac:dyDescent="0.25"/>
    <row r="2423" s="12" customFormat="1" x14ac:dyDescent="0.25"/>
    <row r="2424" s="12" customFormat="1" x14ac:dyDescent="0.25"/>
    <row r="2425" s="12" customFormat="1" x14ac:dyDescent="0.25"/>
    <row r="2426" s="12" customFormat="1" x14ac:dyDescent="0.25"/>
    <row r="2427" s="12" customFormat="1" x14ac:dyDescent="0.25"/>
    <row r="2428" s="12" customFormat="1" x14ac:dyDescent="0.25"/>
    <row r="2429" s="12" customFormat="1" x14ac:dyDescent="0.25"/>
    <row r="2430" s="12" customFormat="1" x14ac:dyDescent="0.25"/>
    <row r="2431" s="12" customFormat="1" x14ac:dyDescent="0.25"/>
    <row r="2432" s="12" customFormat="1" x14ac:dyDescent="0.25"/>
    <row r="2433" s="12" customFormat="1" x14ac:dyDescent="0.25"/>
    <row r="2434" s="12" customFormat="1" x14ac:dyDescent="0.25"/>
    <row r="2435" s="12" customFormat="1" x14ac:dyDescent="0.25"/>
    <row r="2436" s="12" customFormat="1" x14ac:dyDescent="0.25"/>
    <row r="2437" s="12" customFormat="1" x14ac:dyDescent="0.25"/>
    <row r="2438" s="12" customFormat="1" x14ac:dyDescent="0.25"/>
    <row r="2439" s="12" customFormat="1" x14ac:dyDescent="0.25"/>
    <row r="2440" s="12" customFormat="1" x14ac:dyDescent="0.25"/>
    <row r="2441" s="12" customFormat="1" x14ac:dyDescent="0.25"/>
    <row r="2442" s="12" customFormat="1" x14ac:dyDescent="0.25"/>
    <row r="2443" s="12" customFormat="1" x14ac:dyDescent="0.25"/>
    <row r="2444" s="12" customFormat="1" x14ac:dyDescent="0.25"/>
    <row r="2445" s="12" customFormat="1" x14ac:dyDescent="0.25"/>
    <row r="2446" s="12" customFormat="1" x14ac:dyDescent="0.25"/>
    <row r="2447" s="12" customFormat="1" x14ac:dyDescent="0.25"/>
    <row r="2448" s="12" customFormat="1" x14ac:dyDescent="0.25"/>
    <row r="2449" s="12" customFormat="1" x14ac:dyDescent="0.25"/>
    <row r="2450" s="12" customFormat="1" x14ac:dyDescent="0.25"/>
    <row r="2451" s="12" customFormat="1" x14ac:dyDescent="0.25"/>
    <row r="2452" s="12" customFormat="1" x14ac:dyDescent="0.25"/>
    <row r="2453" s="12" customFormat="1" x14ac:dyDescent="0.25"/>
    <row r="2454" s="12" customFormat="1" x14ac:dyDescent="0.25"/>
    <row r="2455" s="12" customFormat="1" x14ac:dyDescent="0.25"/>
    <row r="2456" s="12" customFormat="1" x14ac:dyDescent="0.25"/>
    <row r="2457" s="12" customFormat="1" x14ac:dyDescent="0.25"/>
    <row r="2458" s="12" customFormat="1" x14ac:dyDescent="0.25"/>
    <row r="2459" s="12" customFormat="1" x14ac:dyDescent="0.25"/>
    <row r="2460" s="12" customFormat="1" x14ac:dyDescent="0.25"/>
    <row r="2461" s="12" customFormat="1" x14ac:dyDescent="0.25"/>
    <row r="2462" s="12" customFormat="1" x14ac:dyDescent="0.25"/>
    <row r="2463" s="12" customFormat="1" x14ac:dyDescent="0.25"/>
    <row r="2464" s="12" customFormat="1" x14ac:dyDescent="0.25"/>
    <row r="2465" s="12" customFormat="1" x14ac:dyDescent="0.25"/>
    <row r="2466" s="12" customFormat="1" x14ac:dyDescent="0.25"/>
    <row r="2467" s="12" customFormat="1" x14ac:dyDescent="0.25"/>
    <row r="2468" s="12" customFormat="1" x14ac:dyDescent="0.25"/>
    <row r="2469" s="12" customFormat="1" x14ac:dyDescent="0.25"/>
    <row r="2470" s="12" customFormat="1" x14ac:dyDescent="0.25"/>
    <row r="2471" s="12" customFormat="1" x14ac:dyDescent="0.25"/>
    <row r="2472" s="12" customFormat="1" x14ac:dyDescent="0.25"/>
    <row r="2473" s="12" customFormat="1" x14ac:dyDescent="0.25"/>
    <row r="2474" s="12" customFormat="1" x14ac:dyDescent="0.25"/>
    <row r="2475" s="12" customFormat="1" x14ac:dyDescent="0.25"/>
    <row r="2476" s="12" customFormat="1" x14ac:dyDescent="0.25"/>
    <row r="2477" s="12" customFormat="1" x14ac:dyDescent="0.25"/>
    <row r="2478" s="12" customFormat="1" x14ac:dyDescent="0.25"/>
    <row r="2479" s="12" customFormat="1" x14ac:dyDescent="0.25"/>
    <row r="2480" s="12" customFormat="1" x14ac:dyDescent="0.25"/>
    <row r="2481" s="12" customFormat="1" x14ac:dyDescent="0.25"/>
    <row r="2482" s="12" customFormat="1" x14ac:dyDescent="0.25"/>
    <row r="2483" s="12" customFormat="1" x14ac:dyDescent="0.25"/>
    <row r="2484" s="12" customFormat="1" x14ac:dyDescent="0.25"/>
    <row r="2485" s="12" customFormat="1" x14ac:dyDescent="0.25"/>
    <row r="2486" s="12" customFormat="1" x14ac:dyDescent="0.25"/>
    <row r="2487" s="12" customFormat="1" x14ac:dyDescent="0.25"/>
    <row r="2488" s="12" customFormat="1" x14ac:dyDescent="0.25"/>
    <row r="2489" s="12" customFormat="1" x14ac:dyDescent="0.25"/>
    <row r="2490" s="12" customFormat="1" x14ac:dyDescent="0.25"/>
    <row r="2491" s="12" customFormat="1" x14ac:dyDescent="0.25"/>
    <row r="2492" s="12" customFormat="1" x14ac:dyDescent="0.25"/>
    <row r="2493" s="12" customFormat="1" x14ac:dyDescent="0.25"/>
    <row r="2494" s="12" customFormat="1" x14ac:dyDescent="0.25"/>
    <row r="2495" s="12" customFormat="1" x14ac:dyDescent="0.25"/>
    <row r="2496" s="12" customFormat="1" x14ac:dyDescent="0.25"/>
    <row r="2497" s="12" customFormat="1" x14ac:dyDescent="0.25"/>
    <row r="2498" s="12" customFormat="1" x14ac:dyDescent="0.25"/>
    <row r="2499" s="12" customFormat="1" x14ac:dyDescent="0.25"/>
    <row r="2500" s="12" customFormat="1" x14ac:dyDescent="0.25"/>
    <row r="2501" s="12" customFormat="1" x14ac:dyDescent="0.25"/>
    <row r="2502" s="12" customFormat="1" x14ac:dyDescent="0.25"/>
    <row r="2503" s="12" customFormat="1" x14ac:dyDescent="0.25"/>
    <row r="2504" s="12" customFormat="1" x14ac:dyDescent="0.25"/>
    <row r="2505" s="12" customFormat="1" x14ac:dyDescent="0.25"/>
    <row r="2506" s="12" customFormat="1" x14ac:dyDescent="0.25"/>
    <row r="2507" s="12" customFormat="1" x14ac:dyDescent="0.25"/>
    <row r="2508" s="12" customFormat="1" x14ac:dyDescent="0.25"/>
    <row r="2509" s="12" customFormat="1" x14ac:dyDescent="0.25"/>
    <row r="2510" s="12" customFormat="1" x14ac:dyDescent="0.25"/>
    <row r="2511" s="12" customFormat="1" x14ac:dyDescent="0.25"/>
    <row r="2512" s="12" customFormat="1" x14ac:dyDescent="0.25"/>
    <row r="2513" s="12" customFormat="1" x14ac:dyDescent="0.25"/>
    <row r="2514" s="12" customFormat="1" x14ac:dyDescent="0.25"/>
    <row r="2515" s="12" customFormat="1" x14ac:dyDescent="0.25"/>
    <row r="2516" s="12" customFormat="1" x14ac:dyDescent="0.25"/>
    <row r="2517" s="12" customFormat="1" x14ac:dyDescent="0.25"/>
    <row r="2518" s="12" customFormat="1" x14ac:dyDescent="0.25"/>
    <row r="2519" s="12" customFormat="1" x14ac:dyDescent="0.25"/>
    <row r="2520" s="12" customFormat="1" x14ac:dyDescent="0.25"/>
    <row r="2521" s="12" customFormat="1" x14ac:dyDescent="0.25"/>
    <row r="2522" s="12" customFormat="1" x14ac:dyDescent="0.25"/>
    <row r="2523" s="12" customFormat="1" x14ac:dyDescent="0.25"/>
    <row r="2524" s="12" customFormat="1" x14ac:dyDescent="0.25"/>
    <row r="2525" s="12" customFormat="1" x14ac:dyDescent="0.25"/>
    <row r="2526" s="12" customFormat="1" x14ac:dyDescent="0.25"/>
    <row r="2527" s="12" customFormat="1" x14ac:dyDescent="0.25"/>
    <row r="2528" s="12" customFormat="1" x14ac:dyDescent="0.25"/>
    <row r="2529" s="12" customFormat="1" x14ac:dyDescent="0.25"/>
    <row r="2530" s="12" customFormat="1" x14ac:dyDescent="0.25"/>
    <row r="2531" s="12" customFormat="1" x14ac:dyDescent="0.25"/>
    <row r="2532" s="12" customFormat="1" x14ac:dyDescent="0.25"/>
    <row r="2533" s="12" customFormat="1" x14ac:dyDescent="0.25"/>
    <row r="2534" s="12" customFormat="1" x14ac:dyDescent="0.25"/>
    <row r="2535" s="12" customFormat="1" x14ac:dyDescent="0.25"/>
    <row r="2536" s="12" customFormat="1" x14ac:dyDescent="0.25"/>
    <row r="2537" s="12" customFormat="1" x14ac:dyDescent="0.25"/>
    <row r="2538" s="12" customFormat="1" x14ac:dyDescent="0.25"/>
    <row r="2539" s="12" customFormat="1" x14ac:dyDescent="0.25"/>
    <row r="2540" s="12" customFormat="1" x14ac:dyDescent="0.25"/>
    <row r="2541" s="12" customFormat="1" x14ac:dyDescent="0.25"/>
    <row r="2542" s="12" customFormat="1" x14ac:dyDescent="0.25"/>
    <row r="2543" s="12" customFormat="1" x14ac:dyDescent="0.25"/>
    <row r="2544" s="12" customFormat="1" x14ac:dyDescent="0.25"/>
    <row r="2545" s="12" customFormat="1" x14ac:dyDescent="0.25"/>
    <row r="2546" s="12" customFormat="1" x14ac:dyDescent="0.25"/>
    <row r="2547" s="12" customFormat="1" x14ac:dyDescent="0.25"/>
    <row r="2548" s="12" customFormat="1" x14ac:dyDescent="0.25"/>
    <row r="2549" s="12" customFormat="1" x14ac:dyDescent="0.25"/>
    <row r="2550" s="12" customFormat="1" x14ac:dyDescent="0.25"/>
    <row r="2551" s="12" customFormat="1" x14ac:dyDescent="0.25"/>
    <row r="2552" s="12" customFormat="1" x14ac:dyDescent="0.25"/>
    <row r="2553" s="12" customFormat="1" x14ac:dyDescent="0.25"/>
    <row r="2554" s="12" customFormat="1" x14ac:dyDescent="0.25"/>
    <row r="2555" s="12" customFormat="1" x14ac:dyDescent="0.25"/>
    <row r="2556" s="12" customFormat="1" x14ac:dyDescent="0.25"/>
    <row r="2557" s="12" customFormat="1" x14ac:dyDescent="0.25"/>
    <row r="2558" s="12" customFormat="1" x14ac:dyDescent="0.25"/>
    <row r="2559" s="12" customFormat="1" x14ac:dyDescent="0.25"/>
    <row r="2560" s="12" customFormat="1" x14ac:dyDescent="0.25"/>
    <row r="2561" s="12" customFormat="1" x14ac:dyDescent="0.25"/>
    <row r="2562" s="12" customFormat="1" x14ac:dyDescent="0.25"/>
    <row r="2563" s="12" customFormat="1" x14ac:dyDescent="0.25"/>
    <row r="2564" s="12" customFormat="1" x14ac:dyDescent="0.25"/>
    <row r="2565" s="12" customFormat="1" x14ac:dyDescent="0.25"/>
    <row r="2566" s="12" customFormat="1" x14ac:dyDescent="0.25"/>
    <row r="2567" s="12" customFormat="1" x14ac:dyDescent="0.25"/>
    <row r="2568" s="12" customFormat="1" x14ac:dyDescent="0.25"/>
    <row r="2569" s="12" customFormat="1" x14ac:dyDescent="0.25"/>
    <row r="2570" s="12" customFormat="1" x14ac:dyDescent="0.25"/>
    <row r="2571" s="12" customFormat="1" x14ac:dyDescent="0.25"/>
    <row r="2572" s="12" customFormat="1" x14ac:dyDescent="0.25"/>
    <row r="2573" s="12" customFormat="1" x14ac:dyDescent="0.25"/>
    <row r="2574" s="12" customFormat="1" x14ac:dyDescent="0.25"/>
    <row r="2575" s="12" customFormat="1" x14ac:dyDescent="0.25"/>
    <row r="2576" s="12" customFormat="1" x14ac:dyDescent="0.25"/>
    <row r="2577" s="12" customFormat="1" x14ac:dyDescent="0.25"/>
    <row r="2578" s="12" customFormat="1" x14ac:dyDescent="0.25"/>
    <row r="2579" s="12" customFormat="1" x14ac:dyDescent="0.25"/>
    <row r="2580" s="12" customFormat="1" x14ac:dyDescent="0.25"/>
    <row r="2581" s="12" customFormat="1" x14ac:dyDescent="0.25"/>
    <row r="2582" s="12" customFormat="1" x14ac:dyDescent="0.25"/>
    <row r="2583" s="12" customFormat="1" x14ac:dyDescent="0.25"/>
    <row r="2584" s="12" customFormat="1" x14ac:dyDescent="0.25"/>
    <row r="2585" s="12" customFormat="1" x14ac:dyDescent="0.25"/>
    <row r="2586" s="12" customFormat="1" x14ac:dyDescent="0.25"/>
    <row r="2587" s="12" customFormat="1" x14ac:dyDescent="0.25"/>
    <row r="2588" s="12" customFormat="1" x14ac:dyDescent="0.25"/>
    <row r="2589" s="12" customFormat="1" x14ac:dyDescent="0.25"/>
    <row r="2590" s="12" customFormat="1" x14ac:dyDescent="0.25"/>
    <row r="2591" s="12" customFormat="1" x14ac:dyDescent="0.25"/>
    <row r="2592" s="12" customFormat="1" x14ac:dyDescent="0.25"/>
    <row r="2593" s="12" customFormat="1" x14ac:dyDescent="0.25"/>
    <row r="2594" s="12" customFormat="1" x14ac:dyDescent="0.25"/>
    <row r="2595" s="12" customFormat="1" x14ac:dyDescent="0.25"/>
    <row r="2596" s="12" customFormat="1" x14ac:dyDescent="0.25"/>
    <row r="2597" s="12" customFormat="1" x14ac:dyDescent="0.25"/>
    <row r="2598" s="12" customFormat="1" x14ac:dyDescent="0.25"/>
    <row r="2599" s="12" customFormat="1" x14ac:dyDescent="0.25"/>
    <row r="2600" s="12" customFormat="1" x14ac:dyDescent="0.25"/>
    <row r="2601" s="12" customFormat="1" x14ac:dyDescent="0.25"/>
    <row r="2602" s="12" customFormat="1" x14ac:dyDescent="0.25"/>
    <row r="2603" s="12" customFormat="1" x14ac:dyDescent="0.25"/>
    <row r="2604" s="12" customFormat="1" x14ac:dyDescent="0.25"/>
    <row r="2605" s="12" customFormat="1" x14ac:dyDescent="0.25"/>
    <row r="2606" s="12" customFormat="1" x14ac:dyDescent="0.25"/>
    <row r="2607" s="12" customFormat="1" x14ac:dyDescent="0.25"/>
    <row r="2608" s="12" customFormat="1" x14ac:dyDescent="0.25"/>
    <row r="2609" s="12" customFormat="1" x14ac:dyDescent="0.25"/>
    <row r="2610" s="12" customFormat="1" x14ac:dyDescent="0.25"/>
    <row r="2611" s="12" customFormat="1" x14ac:dyDescent="0.25"/>
    <row r="2612" s="12" customFormat="1" x14ac:dyDescent="0.25"/>
    <row r="2613" s="12" customFormat="1" x14ac:dyDescent="0.25"/>
    <row r="2614" s="12" customFormat="1" x14ac:dyDescent="0.25"/>
    <row r="2615" s="12" customFormat="1" x14ac:dyDescent="0.25"/>
    <row r="2616" s="12" customFormat="1" x14ac:dyDescent="0.25"/>
    <row r="2617" s="12" customFormat="1" x14ac:dyDescent="0.25"/>
    <row r="2618" s="12" customFormat="1" x14ac:dyDescent="0.25"/>
    <row r="2619" s="12" customFormat="1" x14ac:dyDescent="0.25"/>
    <row r="2620" s="12" customFormat="1" x14ac:dyDescent="0.25"/>
    <row r="2621" s="12" customFormat="1" x14ac:dyDescent="0.25"/>
    <row r="2622" s="12" customFormat="1" x14ac:dyDescent="0.25"/>
    <row r="2623" s="12" customFormat="1" x14ac:dyDescent="0.25"/>
    <row r="2624" s="12" customFormat="1" x14ac:dyDescent="0.25"/>
    <row r="2625" s="12" customFormat="1" x14ac:dyDescent="0.25"/>
    <row r="2626" s="12" customFormat="1" x14ac:dyDescent="0.25"/>
    <row r="2627" s="12" customFormat="1" x14ac:dyDescent="0.25"/>
    <row r="2628" s="12" customFormat="1" x14ac:dyDescent="0.25"/>
    <row r="2629" s="12" customFormat="1" x14ac:dyDescent="0.25"/>
    <row r="2630" s="12" customFormat="1" x14ac:dyDescent="0.25"/>
    <row r="2631" s="12" customFormat="1" x14ac:dyDescent="0.25"/>
    <row r="2632" s="12" customFormat="1" x14ac:dyDescent="0.25"/>
    <row r="2633" s="12" customFormat="1" x14ac:dyDescent="0.25"/>
    <row r="2634" s="12" customFormat="1" x14ac:dyDescent="0.25"/>
    <row r="2635" s="12" customFormat="1" x14ac:dyDescent="0.25"/>
    <row r="2636" s="12" customFormat="1" x14ac:dyDescent="0.25"/>
    <row r="2637" s="12" customFormat="1" x14ac:dyDescent="0.25"/>
    <row r="2638" s="12" customFormat="1" x14ac:dyDescent="0.25"/>
    <row r="2639" s="12" customFormat="1" x14ac:dyDescent="0.25"/>
    <row r="2640" s="12" customFormat="1" x14ac:dyDescent="0.25"/>
    <row r="2641" s="12" customFormat="1" x14ac:dyDescent="0.25"/>
    <row r="2642" s="12" customFormat="1" x14ac:dyDescent="0.25"/>
    <row r="2643" s="12" customFormat="1" x14ac:dyDescent="0.25"/>
    <row r="2644" s="12" customFormat="1" x14ac:dyDescent="0.25"/>
    <row r="2645" s="12" customFormat="1" x14ac:dyDescent="0.25"/>
    <row r="2646" s="12" customFormat="1" x14ac:dyDescent="0.25"/>
    <row r="2647" s="12" customFormat="1" x14ac:dyDescent="0.25"/>
    <row r="2648" s="12" customFormat="1" x14ac:dyDescent="0.25"/>
    <row r="2649" s="12" customFormat="1" x14ac:dyDescent="0.25"/>
    <row r="2650" s="12" customFormat="1" x14ac:dyDescent="0.25"/>
    <row r="2651" s="12" customFormat="1" x14ac:dyDescent="0.25"/>
    <row r="2652" s="12" customFormat="1" x14ac:dyDescent="0.25"/>
    <row r="2653" s="12" customFormat="1" x14ac:dyDescent="0.25"/>
    <row r="2654" s="12" customFormat="1" x14ac:dyDescent="0.25"/>
    <row r="2655" s="12" customFormat="1" x14ac:dyDescent="0.25"/>
    <row r="2656" s="12" customFormat="1" x14ac:dyDescent="0.25"/>
    <row r="2657" s="12" customFormat="1" x14ac:dyDescent="0.25"/>
    <row r="2658" s="12" customFormat="1" x14ac:dyDescent="0.25"/>
    <row r="2659" s="12" customFormat="1" x14ac:dyDescent="0.25"/>
    <row r="2660" s="12" customFormat="1" x14ac:dyDescent="0.25"/>
    <row r="2661" s="12" customFormat="1" x14ac:dyDescent="0.25"/>
    <row r="2662" s="12" customFormat="1" x14ac:dyDescent="0.25"/>
    <row r="2663" s="12" customFormat="1" x14ac:dyDescent="0.25"/>
    <row r="2664" s="12" customFormat="1" x14ac:dyDescent="0.25"/>
    <row r="2665" s="12" customFormat="1" x14ac:dyDescent="0.25"/>
    <row r="2666" s="12" customFormat="1" x14ac:dyDescent="0.25"/>
    <row r="2667" s="12" customFormat="1" x14ac:dyDescent="0.25"/>
    <row r="2668" s="12" customFormat="1" x14ac:dyDescent="0.25"/>
    <row r="2669" s="12" customFormat="1" x14ac:dyDescent="0.25"/>
    <row r="2670" s="12" customFormat="1" x14ac:dyDescent="0.25"/>
    <row r="2671" s="12" customFormat="1" x14ac:dyDescent="0.25"/>
    <row r="2672" s="12" customFormat="1" x14ac:dyDescent="0.25"/>
    <row r="2673" s="12" customFormat="1" x14ac:dyDescent="0.25"/>
    <row r="2674" s="12" customFormat="1" x14ac:dyDescent="0.25"/>
    <row r="2675" s="12" customFormat="1" x14ac:dyDescent="0.25"/>
    <row r="2676" s="12" customFormat="1" x14ac:dyDescent="0.25"/>
    <row r="2677" s="12" customFormat="1" x14ac:dyDescent="0.25"/>
    <row r="2678" s="12" customFormat="1" x14ac:dyDescent="0.25"/>
    <row r="2679" s="12" customFormat="1" x14ac:dyDescent="0.25"/>
    <row r="2680" s="12" customFormat="1" x14ac:dyDescent="0.25"/>
    <row r="2681" s="12" customFormat="1" x14ac:dyDescent="0.25"/>
    <row r="2682" s="12" customFormat="1" x14ac:dyDescent="0.25"/>
    <row r="2683" s="12" customFormat="1" x14ac:dyDescent="0.25"/>
    <row r="2684" s="12" customFormat="1" x14ac:dyDescent="0.25"/>
    <row r="2685" s="12" customFormat="1" x14ac:dyDescent="0.25"/>
    <row r="2686" s="12" customFormat="1" x14ac:dyDescent="0.25"/>
    <row r="2687" s="12" customFormat="1" x14ac:dyDescent="0.25"/>
    <row r="2688" s="12" customFormat="1" x14ac:dyDescent="0.25"/>
    <row r="2689" s="12" customFormat="1" x14ac:dyDescent="0.25"/>
    <row r="2690" s="12" customFormat="1" x14ac:dyDescent="0.25"/>
    <row r="2691" s="12" customFormat="1" x14ac:dyDescent="0.25"/>
    <row r="2692" s="12" customFormat="1" x14ac:dyDescent="0.25"/>
    <row r="2693" s="12" customFormat="1" x14ac:dyDescent="0.25"/>
    <row r="2694" s="12" customFormat="1" x14ac:dyDescent="0.25"/>
    <row r="2695" s="12" customFormat="1" x14ac:dyDescent="0.25"/>
    <row r="2696" s="12" customFormat="1" x14ac:dyDescent="0.25"/>
    <row r="2697" s="12" customFormat="1" x14ac:dyDescent="0.25"/>
    <row r="2698" s="12" customFormat="1" x14ac:dyDescent="0.25"/>
    <row r="2699" s="12" customFormat="1" x14ac:dyDescent="0.25"/>
    <row r="2700" s="12" customFormat="1" x14ac:dyDescent="0.25"/>
    <row r="2701" s="12" customFormat="1" x14ac:dyDescent="0.25"/>
    <row r="2702" s="12" customFormat="1" x14ac:dyDescent="0.25"/>
    <row r="2703" s="12" customFormat="1" x14ac:dyDescent="0.25"/>
    <row r="2704" s="12" customFormat="1" x14ac:dyDescent="0.25"/>
    <row r="2705" s="12" customFormat="1" x14ac:dyDescent="0.25"/>
    <row r="2706" s="12" customFormat="1" x14ac:dyDescent="0.25"/>
    <row r="2707" s="12" customFormat="1" x14ac:dyDescent="0.25"/>
    <row r="2708" s="12" customFormat="1" x14ac:dyDescent="0.25"/>
    <row r="2709" s="12" customFormat="1" x14ac:dyDescent="0.25"/>
    <row r="2710" s="12" customFormat="1" x14ac:dyDescent="0.25"/>
    <row r="2711" s="12" customFormat="1" x14ac:dyDescent="0.25"/>
    <row r="2712" s="12" customFormat="1" x14ac:dyDescent="0.25"/>
    <row r="2713" s="12" customFormat="1" x14ac:dyDescent="0.25"/>
    <row r="2714" s="12" customFormat="1" x14ac:dyDescent="0.25"/>
    <row r="2715" s="12" customFormat="1" x14ac:dyDescent="0.25"/>
    <row r="2716" s="12" customFormat="1" x14ac:dyDescent="0.25"/>
    <row r="2717" s="12" customFormat="1" x14ac:dyDescent="0.25"/>
    <row r="2718" s="12" customFormat="1" x14ac:dyDescent="0.25"/>
    <row r="2719" s="12" customFormat="1" x14ac:dyDescent="0.25"/>
    <row r="2720" s="12" customFormat="1" x14ac:dyDescent="0.25"/>
    <row r="2721" s="12" customFormat="1" x14ac:dyDescent="0.25"/>
    <row r="2722" s="12" customFormat="1" x14ac:dyDescent="0.25"/>
    <row r="2723" s="12" customFormat="1" x14ac:dyDescent="0.25"/>
    <row r="2724" s="12" customFormat="1" x14ac:dyDescent="0.25"/>
    <row r="2725" s="12" customFormat="1" x14ac:dyDescent="0.25"/>
    <row r="2726" s="12" customFormat="1" x14ac:dyDescent="0.25"/>
    <row r="2727" s="12" customFormat="1" x14ac:dyDescent="0.25"/>
    <row r="2728" s="12" customFormat="1" x14ac:dyDescent="0.25"/>
    <row r="2729" s="12" customFormat="1" x14ac:dyDescent="0.25"/>
    <row r="2730" s="12" customFormat="1" x14ac:dyDescent="0.25"/>
    <row r="2731" s="12" customFormat="1" x14ac:dyDescent="0.25"/>
    <row r="2732" s="12" customFormat="1" x14ac:dyDescent="0.25"/>
    <row r="2733" s="12" customFormat="1" x14ac:dyDescent="0.25"/>
    <row r="2734" s="12" customFormat="1" x14ac:dyDescent="0.25"/>
    <row r="2735" s="12" customFormat="1" x14ac:dyDescent="0.25"/>
    <row r="2736" s="12" customFormat="1" x14ac:dyDescent="0.25"/>
    <row r="2737" s="12" customFormat="1" x14ac:dyDescent="0.25"/>
    <row r="2738" s="12" customFormat="1" x14ac:dyDescent="0.25"/>
    <row r="2739" s="12" customFormat="1" x14ac:dyDescent="0.25"/>
    <row r="2740" s="12" customFormat="1" x14ac:dyDescent="0.25"/>
    <row r="2741" s="12" customFormat="1" x14ac:dyDescent="0.25"/>
    <row r="2742" s="12" customFormat="1" x14ac:dyDescent="0.25"/>
    <row r="2743" s="12" customFormat="1" x14ac:dyDescent="0.25"/>
    <row r="2744" s="12" customFormat="1" x14ac:dyDescent="0.25"/>
    <row r="2745" s="12" customFormat="1" x14ac:dyDescent="0.25"/>
    <row r="2746" s="12" customFormat="1" x14ac:dyDescent="0.25"/>
    <row r="2747" s="12" customFormat="1" x14ac:dyDescent="0.25"/>
    <row r="2748" s="12" customFormat="1" x14ac:dyDescent="0.25"/>
    <row r="2749" s="12" customFormat="1" x14ac:dyDescent="0.25"/>
    <row r="2750" s="12" customFormat="1" x14ac:dyDescent="0.25"/>
    <row r="2751" s="12" customFormat="1" x14ac:dyDescent="0.25"/>
    <row r="2752" s="12" customFormat="1" x14ac:dyDescent="0.25"/>
    <row r="2753" s="12" customFormat="1" x14ac:dyDescent="0.25"/>
    <row r="2754" s="12" customFormat="1" x14ac:dyDescent="0.25"/>
    <row r="2755" s="12" customFormat="1" x14ac:dyDescent="0.25"/>
    <row r="2756" s="12" customFormat="1" x14ac:dyDescent="0.25"/>
    <row r="2757" s="12" customFormat="1" x14ac:dyDescent="0.25"/>
    <row r="2758" s="12" customFormat="1" x14ac:dyDescent="0.25"/>
    <row r="2759" s="12" customFormat="1" x14ac:dyDescent="0.25"/>
    <row r="2760" s="12" customFormat="1" x14ac:dyDescent="0.25"/>
    <row r="2761" s="12" customFormat="1" x14ac:dyDescent="0.25"/>
    <row r="2762" s="12" customFormat="1" x14ac:dyDescent="0.25"/>
    <row r="2763" s="12" customFormat="1" x14ac:dyDescent="0.25"/>
    <row r="2764" s="12" customFormat="1" x14ac:dyDescent="0.25"/>
    <row r="2765" s="12" customFormat="1" x14ac:dyDescent="0.25"/>
    <row r="2766" s="12" customFormat="1" x14ac:dyDescent="0.25"/>
    <row r="2767" s="12" customFormat="1" x14ac:dyDescent="0.25"/>
    <row r="2768" s="12" customFormat="1" x14ac:dyDescent="0.25"/>
    <row r="2769" s="12" customFormat="1" x14ac:dyDescent="0.25"/>
    <row r="2770" s="12" customFormat="1" x14ac:dyDescent="0.25"/>
    <row r="2771" s="12" customFormat="1" x14ac:dyDescent="0.25"/>
    <row r="2772" s="12" customFormat="1" x14ac:dyDescent="0.25"/>
    <row r="2773" s="12" customFormat="1" x14ac:dyDescent="0.25"/>
    <row r="2774" s="12" customFormat="1" x14ac:dyDescent="0.25"/>
    <row r="2775" s="12" customFormat="1" x14ac:dyDescent="0.25"/>
    <row r="2776" s="12" customFormat="1" x14ac:dyDescent="0.25"/>
    <row r="2777" s="12" customFormat="1" x14ac:dyDescent="0.25"/>
    <row r="2778" s="12" customFormat="1" x14ac:dyDescent="0.25"/>
    <row r="2779" s="12" customFormat="1" x14ac:dyDescent="0.25"/>
    <row r="2780" s="12" customFormat="1" x14ac:dyDescent="0.25"/>
    <row r="2781" s="12" customFormat="1" x14ac:dyDescent="0.25"/>
    <row r="2782" s="12" customFormat="1" x14ac:dyDescent="0.25"/>
    <row r="2783" s="12" customFormat="1" x14ac:dyDescent="0.25"/>
    <row r="2784" s="12" customFormat="1" x14ac:dyDescent="0.25"/>
    <row r="2785" s="12" customFormat="1" x14ac:dyDescent="0.25"/>
    <row r="2786" s="12" customFormat="1" x14ac:dyDescent="0.25"/>
    <row r="2787" s="12" customFormat="1" x14ac:dyDescent="0.25"/>
    <row r="2788" s="12" customFormat="1" x14ac:dyDescent="0.25"/>
    <row r="2789" s="12" customFormat="1" x14ac:dyDescent="0.25"/>
    <row r="2790" s="12" customFormat="1" x14ac:dyDescent="0.25"/>
    <row r="2791" s="12" customFormat="1" x14ac:dyDescent="0.25"/>
    <row r="2792" s="12" customFormat="1" x14ac:dyDescent="0.25"/>
    <row r="2793" s="12" customFormat="1" x14ac:dyDescent="0.25"/>
    <row r="2794" s="12" customFormat="1" x14ac:dyDescent="0.25"/>
    <row r="2795" s="12" customFormat="1" x14ac:dyDescent="0.25"/>
    <row r="2796" s="12" customFormat="1" x14ac:dyDescent="0.25"/>
    <row r="2797" s="12" customFormat="1" x14ac:dyDescent="0.25"/>
    <row r="2798" s="12" customFormat="1" x14ac:dyDescent="0.25"/>
    <row r="2799" s="12" customFormat="1" x14ac:dyDescent="0.25"/>
    <row r="2800" s="12" customFormat="1" x14ac:dyDescent="0.25"/>
    <row r="2801" s="12" customFormat="1" x14ac:dyDescent="0.25"/>
    <row r="2802" s="12" customFormat="1" x14ac:dyDescent="0.25"/>
    <row r="2803" s="12" customFormat="1" x14ac:dyDescent="0.25"/>
    <row r="2804" s="12" customFormat="1" x14ac:dyDescent="0.25"/>
    <row r="2805" s="12" customFormat="1" x14ac:dyDescent="0.25"/>
    <row r="2806" s="12" customFormat="1" x14ac:dyDescent="0.25"/>
    <row r="2807" s="12" customFormat="1" x14ac:dyDescent="0.25"/>
    <row r="2808" s="12" customFormat="1" x14ac:dyDescent="0.25"/>
    <row r="2809" s="12" customFormat="1" x14ac:dyDescent="0.25"/>
    <row r="2810" s="12" customFormat="1" x14ac:dyDescent="0.25"/>
    <row r="2811" s="12" customFormat="1" x14ac:dyDescent="0.25"/>
    <row r="2812" s="12" customFormat="1" x14ac:dyDescent="0.25"/>
    <row r="2813" s="12" customFormat="1" x14ac:dyDescent="0.25"/>
    <row r="2814" s="12" customFormat="1" x14ac:dyDescent="0.25"/>
    <row r="2815" s="12" customFormat="1" x14ac:dyDescent="0.25"/>
    <row r="2816" s="12" customFormat="1" x14ac:dyDescent="0.25"/>
    <row r="2817" s="12" customFormat="1" x14ac:dyDescent="0.25"/>
    <row r="2818" s="12" customFormat="1" x14ac:dyDescent="0.25"/>
    <row r="2819" s="12" customFormat="1" x14ac:dyDescent="0.25"/>
    <row r="2820" s="12" customFormat="1" x14ac:dyDescent="0.25"/>
    <row r="2821" s="12" customFormat="1" x14ac:dyDescent="0.25"/>
    <row r="2822" s="12" customFormat="1" x14ac:dyDescent="0.25"/>
    <row r="2823" s="12" customFormat="1" x14ac:dyDescent="0.25"/>
    <row r="2824" s="12" customFormat="1" x14ac:dyDescent="0.25"/>
    <row r="2825" s="12" customFormat="1" x14ac:dyDescent="0.25"/>
    <row r="2826" s="12" customFormat="1" x14ac:dyDescent="0.25"/>
    <row r="2827" s="12" customFormat="1" x14ac:dyDescent="0.25"/>
    <row r="2828" s="12" customFormat="1" x14ac:dyDescent="0.25"/>
    <row r="2829" s="12" customFormat="1" x14ac:dyDescent="0.25"/>
    <row r="2830" s="12" customFormat="1" x14ac:dyDescent="0.25"/>
    <row r="2831" s="12" customFormat="1" x14ac:dyDescent="0.25"/>
    <row r="2832" s="12" customFormat="1" x14ac:dyDescent="0.25"/>
    <row r="2833" s="12" customFormat="1" x14ac:dyDescent="0.25"/>
    <row r="2834" s="12" customFormat="1" x14ac:dyDescent="0.25"/>
    <row r="2835" s="12" customFormat="1" x14ac:dyDescent="0.25"/>
    <row r="2836" s="12" customFormat="1" x14ac:dyDescent="0.25"/>
    <row r="2837" s="12" customFormat="1" x14ac:dyDescent="0.25"/>
    <row r="2838" s="12" customFormat="1" x14ac:dyDescent="0.25"/>
    <row r="2839" s="12" customFormat="1" x14ac:dyDescent="0.25"/>
    <row r="2840" s="12" customFormat="1" x14ac:dyDescent="0.25"/>
    <row r="2841" s="12" customFormat="1" x14ac:dyDescent="0.25"/>
    <row r="2842" s="12" customFormat="1" x14ac:dyDescent="0.25"/>
    <row r="2843" s="12" customFormat="1" x14ac:dyDescent="0.25"/>
    <row r="2844" s="12" customFormat="1" x14ac:dyDescent="0.25"/>
    <row r="2845" s="12" customFormat="1" x14ac:dyDescent="0.25"/>
    <row r="2846" s="12" customFormat="1" x14ac:dyDescent="0.25"/>
    <row r="2847" s="12" customFormat="1" x14ac:dyDescent="0.25"/>
    <row r="2848" s="12" customFormat="1" x14ac:dyDescent="0.25"/>
    <row r="2849" s="12" customFormat="1" x14ac:dyDescent="0.25"/>
    <row r="2850" s="12" customFormat="1" x14ac:dyDescent="0.25"/>
    <row r="2851" s="12" customFormat="1" x14ac:dyDescent="0.25"/>
    <row r="2852" s="12" customFormat="1" x14ac:dyDescent="0.25"/>
    <row r="2853" s="12" customFormat="1" x14ac:dyDescent="0.25"/>
    <row r="2854" s="12" customFormat="1" x14ac:dyDescent="0.25"/>
    <row r="2855" s="12" customFormat="1" x14ac:dyDescent="0.25"/>
    <row r="2856" s="12" customFormat="1" x14ac:dyDescent="0.25"/>
    <row r="2857" s="12" customFormat="1" x14ac:dyDescent="0.25"/>
    <row r="2858" s="12" customFormat="1" x14ac:dyDescent="0.25"/>
    <row r="2859" s="12" customFormat="1" x14ac:dyDescent="0.25"/>
    <row r="2860" s="12" customFormat="1" x14ac:dyDescent="0.25"/>
    <row r="2861" s="12" customFormat="1" x14ac:dyDescent="0.25"/>
    <row r="2862" s="12" customFormat="1" x14ac:dyDescent="0.25"/>
    <row r="2863" s="12" customFormat="1" x14ac:dyDescent="0.25"/>
    <row r="2864" s="12" customFormat="1" x14ac:dyDescent="0.25"/>
    <row r="2865" s="12" customFormat="1" x14ac:dyDescent="0.25"/>
    <row r="2866" s="12" customFormat="1" x14ac:dyDescent="0.25"/>
    <row r="2867" s="12" customFormat="1" x14ac:dyDescent="0.25"/>
    <row r="2868" s="12" customFormat="1" x14ac:dyDescent="0.25"/>
    <row r="2869" s="12" customFormat="1" x14ac:dyDescent="0.25"/>
    <row r="2870" s="12" customFormat="1" x14ac:dyDescent="0.25"/>
    <row r="2871" s="12" customFormat="1" x14ac:dyDescent="0.25"/>
    <row r="2872" s="12" customFormat="1" x14ac:dyDescent="0.25"/>
    <row r="2873" s="12" customFormat="1" x14ac:dyDescent="0.25"/>
    <row r="2874" s="12" customFormat="1" x14ac:dyDescent="0.25"/>
    <row r="2875" s="12" customFormat="1" x14ac:dyDescent="0.25"/>
    <row r="2876" s="12" customFormat="1" x14ac:dyDescent="0.25"/>
    <row r="2877" s="12" customFormat="1" x14ac:dyDescent="0.25"/>
    <row r="2878" s="12" customFormat="1" x14ac:dyDescent="0.25"/>
    <row r="2879" s="12" customFormat="1" x14ac:dyDescent="0.25"/>
    <row r="2880" s="12" customFormat="1" x14ac:dyDescent="0.25"/>
    <row r="2881" s="12" customFormat="1" x14ac:dyDescent="0.25"/>
    <row r="2882" s="12" customFormat="1" x14ac:dyDescent="0.25"/>
    <row r="2883" s="12" customFormat="1" x14ac:dyDescent="0.25"/>
    <row r="2884" s="12" customFormat="1" x14ac:dyDescent="0.25"/>
    <row r="2885" s="12" customFormat="1" x14ac:dyDescent="0.25"/>
    <row r="2886" s="12" customFormat="1" x14ac:dyDescent="0.25"/>
    <row r="2887" s="12" customFormat="1" x14ac:dyDescent="0.25"/>
    <row r="2888" s="12" customFormat="1" x14ac:dyDescent="0.25"/>
    <row r="2889" s="12" customFormat="1" x14ac:dyDescent="0.25"/>
    <row r="2890" s="12" customFormat="1" x14ac:dyDescent="0.25"/>
    <row r="2891" s="12" customFormat="1" x14ac:dyDescent="0.25"/>
    <row r="2892" s="12" customFormat="1" x14ac:dyDescent="0.25"/>
    <row r="2893" s="12" customFormat="1" x14ac:dyDescent="0.25"/>
    <row r="2894" s="12" customFormat="1" x14ac:dyDescent="0.25"/>
    <row r="2895" s="12" customFormat="1" x14ac:dyDescent="0.25"/>
    <row r="2896" s="12" customFormat="1" x14ac:dyDescent="0.25"/>
    <row r="2897" s="12" customFormat="1" x14ac:dyDescent="0.25"/>
    <row r="2898" s="12" customFormat="1" x14ac:dyDescent="0.25"/>
    <row r="2899" s="12" customFormat="1" x14ac:dyDescent="0.25"/>
    <row r="2900" s="12" customFormat="1" x14ac:dyDescent="0.25"/>
    <row r="2901" s="12" customFormat="1" x14ac:dyDescent="0.25"/>
    <row r="2902" s="12" customFormat="1" x14ac:dyDescent="0.25"/>
    <row r="2903" s="12" customFormat="1" x14ac:dyDescent="0.25"/>
    <row r="2904" s="12" customFormat="1" x14ac:dyDescent="0.25"/>
    <row r="2905" s="12" customFormat="1" x14ac:dyDescent="0.25"/>
    <row r="2906" s="12" customFormat="1" x14ac:dyDescent="0.25"/>
    <row r="2907" s="12" customFormat="1" x14ac:dyDescent="0.25"/>
    <row r="2908" s="12" customFormat="1" x14ac:dyDescent="0.25"/>
    <row r="2909" s="12" customFormat="1" x14ac:dyDescent="0.25"/>
    <row r="2910" s="12" customFormat="1" x14ac:dyDescent="0.25"/>
    <row r="2911" s="12" customFormat="1" x14ac:dyDescent="0.25"/>
    <row r="2912" s="12" customFormat="1" x14ac:dyDescent="0.25"/>
    <row r="2913" s="12" customFormat="1" x14ac:dyDescent="0.25"/>
    <row r="2914" s="12" customFormat="1" x14ac:dyDescent="0.25"/>
    <row r="2915" s="12" customFormat="1" x14ac:dyDescent="0.25"/>
    <row r="2916" s="12" customFormat="1" x14ac:dyDescent="0.25"/>
    <row r="2917" s="12" customFormat="1" x14ac:dyDescent="0.25"/>
    <row r="2918" s="12" customFormat="1" x14ac:dyDescent="0.25"/>
    <row r="2919" s="12" customFormat="1" x14ac:dyDescent="0.25"/>
    <row r="2920" s="12" customFormat="1" x14ac:dyDescent="0.25"/>
    <row r="2921" s="12" customFormat="1" x14ac:dyDescent="0.25"/>
    <row r="2922" s="12" customFormat="1" x14ac:dyDescent="0.25"/>
    <row r="2923" s="12" customFormat="1" x14ac:dyDescent="0.25"/>
    <row r="2924" s="12" customFormat="1" x14ac:dyDescent="0.25"/>
    <row r="2925" s="12" customFormat="1" x14ac:dyDescent="0.25"/>
    <row r="2926" s="12" customFormat="1" x14ac:dyDescent="0.25"/>
    <row r="2927" s="12" customFormat="1" x14ac:dyDescent="0.25"/>
    <row r="2928" s="12" customFormat="1" x14ac:dyDescent="0.25"/>
    <row r="2929" s="12" customFormat="1" x14ac:dyDescent="0.25"/>
    <row r="2930" s="12" customFormat="1" x14ac:dyDescent="0.25"/>
    <row r="2931" s="12" customFormat="1" x14ac:dyDescent="0.25"/>
    <row r="2932" s="12" customFormat="1" x14ac:dyDescent="0.25"/>
    <row r="2933" s="12" customFormat="1" x14ac:dyDescent="0.25"/>
    <row r="2934" s="12" customFormat="1" x14ac:dyDescent="0.25"/>
    <row r="2935" s="12" customFormat="1" x14ac:dyDescent="0.25"/>
    <row r="2936" s="12" customFormat="1" x14ac:dyDescent="0.25"/>
    <row r="2937" s="12" customFormat="1" x14ac:dyDescent="0.25"/>
    <row r="2938" s="12" customFormat="1" x14ac:dyDescent="0.25"/>
    <row r="2939" s="12" customFormat="1" x14ac:dyDescent="0.25"/>
    <row r="2940" s="12" customFormat="1" x14ac:dyDescent="0.25"/>
    <row r="2941" s="12" customFormat="1" x14ac:dyDescent="0.25"/>
    <row r="2942" s="12" customFormat="1" x14ac:dyDescent="0.25"/>
    <row r="2943" s="12" customFormat="1" x14ac:dyDescent="0.25"/>
    <row r="2944" s="12" customFormat="1" x14ac:dyDescent="0.25"/>
    <row r="2945" s="12" customFormat="1" x14ac:dyDescent="0.25"/>
    <row r="2946" s="12" customFormat="1" x14ac:dyDescent="0.25"/>
    <row r="2947" s="12" customFormat="1" x14ac:dyDescent="0.25"/>
    <row r="2948" s="12" customFormat="1" x14ac:dyDescent="0.25"/>
    <row r="2949" s="12" customFormat="1" x14ac:dyDescent="0.25"/>
    <row r="2950" s="12" customFormat="1" x14ac:dyDescent="0.25"/>
    <row r="2951" s="12" customFormat="1" x14ac:dyDescent="0.25"/>
    <row r="2952" s="12" customFormat="1" x14ac:dyDescent="0.25"/>
    <row r="2953" s="12" customFormat="1" x14ac:dyDescent="0.25"/>
    <row r="2954" s="12" customFormat="1" x14ac:dyDescent="0.25"/>
    <row r="2955" s="12" customFormat="1" x14ac:dyDescent="0.25"/>
    <row r="2956" s="12" customFormat="1" x14ac:dyDescent="0.25"/>
    <row r="2957" s="12" customFormat="1" x14ac:dyDescent="0.25"/>
    <row r="2958" s="12" customFormat="1" x14ac:dyDescent="0.25"/>
    <row r="2959" s="12" customFormat="1" x14ac:dyDescent="0.25"/>
    <row r="2960" s="12" customFormat="1" x14ac:dyDescent="0.25"/>
    <row r="2961" s="12" customFormat="1" x14ac:dyDescent="0.25"/>
    <row r="2962" s="12" customFormat="1" x14ac:dyDescent="0.25"/>
    <row r="2963" s="12" customFormat="1" x14ac:dyDescent="0.25"/>
    <row r="2964" s="12" customFormat="1" x14ac:dyDescent="0.25"/>
    <row r="2965" s="12" customFormat="1" x14ac:dyDescent="0.25"/>
    <row r="2966" s="12" customFormat="1" x14ac:dyDescent="0.25"/>
    <row r="2967" s="12" customFormat="1" x14ac:dyDescent="0.25"/>
    <row r="2968" s="12" customFormat="1" x14ac:dyDescent="0.25"/>
    <row r="2969" s="12" customFormat="1" x14ac:dyDescent="0.25"/>
    <row r="2970" s="12" customFormat="1" x14ac:dyDescent="0.25"/>
    <row r="2971" s="12" customFormat="1" x14ac:dyDescent="0.25"/>
    <row r="2972" s="12" customFormat="1" x14ac:dyDescent="0.25"/>
    <row r="2973" s="12" customFormat="1" x14ac:dyDescent="0.25"/>
    <row r="2974" s="12" customFormat="1" x14ac:dyDescent="0.25"/>
    <row r="2975" s="12" customFormat="1" x14ac:dyDescent="0.25"/>
    <row r="2976" s="12" customFormat="1" x14ac:dyDescent="0.25"/>
    <row r="2977" s="12" customFormat="1" x14ac:dyDescent="0.25"/>
    <row r="2978" s="12" customFormat="1" x14ac:dyDescent="0.25"/>
    <row r="2979" s="12" customFormat="1" x14ac:dyDescent="0.25"/>
    <row r="2980" s="12" customFormat="1" x14ac:dyDescent="0.25"/>
    <row r="2981" s="12" customFormat="1" x14ac:dyDescent="0.25"/>
    <row r="2982" s="12" customFormat="1" x14ac:dyDescent="0.25"/>
    <row r="2983" s="12" customFormat="1" x14ac:dyDescent="0.25"/>
    <row r="2984" s="12" customFormat="1" x14ac:dyDescent="0.25"/>
    <row r="2985" s="12" customFormat="1" x14ac:dyDescent="0.25"/>
    <row r="2986" s="12" customFormat="1" x14ac:dyDescent="0.25"/>
    <row r="2987" s="12" customFormat="1" x14ac:dyDescent="0.25"/>
    <row r="2988" s="12" customFormat="1" x14ac:dyDescent="0.25"/>
    <row r="2989" s="12" customFormat="1" x14ac:dyDescent="0.25"/>
    <row r="2990" s="12" customFormat="1" x14ac:dyDescent="0.25"/>
    <row r="2991" s="12" customFormat="1" x14ac:dyDescent="0.25"/>
    <row r="2992" s="12" customFormat="1" x14ac:dyDescent="0.25"/>
    <row r="2993" s="12" customFormat="1" x14ac:dyDescent="0.25"/>
    <row r="2994" s="12" customFormat="1" x14ac:dyDescent="0.25"/>
    <row r="2995" s="12" customFormat="1" x14ac:dyDescent="0.25"/>
    <row r="2996" s="12" customFormat="1" x14ac:dyDescent="0.25"/>
    <row r="2997" s="12" customFormat="1" x14ac:dyDescent="0.25"/>
    <row r="2998" s="12" customFormat="1" x14ac:dyDescent="0.25"/>
    <row r="2999" s="12" customFormat="1" x14ac:dyDescent="0.25"/>
    <row r="3000" s="12" customFormat="1" x14ac:dyDescent="0.25"/>
    <row r="3001" s="12" customFormat="1" x14ac:dyDescent="0.25"/>
    <row r="3002" s="12" customFormat="1" x14ac:dyDescent="0.25"/>
    <row r="3003" s="12" customFormat="1" x14ac:dyDescent="0.25"/>
    <row r="3004" s="12" customFormat="1" x14ac:dyDescent="0.25"/>
    <row r="3005" s="12" customFormat="1" x14ac:dyDescent="0.25"/>
    <row r="3006" s="12" customFormat="1" x14ac:dyDescent="0.25"/>
    <row r="3007" s="12" customFormat="1" x14ac:dyDescent="0.25"/>
    <row r="3008" s="12" customFormat="1" x14ac:dyDescent="0.25"/>
    <row r="3009" s="12" customFormat="1" x14ac:dyDescent="0.25"/>
    <row r="3010" s="12" customFormat="1" x14ac:dyDescent="0.25"/>
    <row r="3011" s="12" customFormat="1" x14ac:dyDescent="0.25"/>
    <row r="3012" s="12" customFormat="1" x14ac:dyDescent="0.25"/>
    <row r="3013" s="12" customFormat="1" x14ac:dyDescent="0.25"/>
    <row r="3014" s="12" customFormat="1" x14ac:dyDescent="0.25"/>
    <row r="3015" s="12" customFormat="1" x14ac:dyDescent="0.25"/>
    <row r="3016" s="12" customFormat="1" x14ac:dyDescent="0.25"/>
    <row r="3017" s="12" customFormat="1" x14ac:dyDescent="0.25"/>
    <row r="3018" s="12" customFormat="1" x14ac:dyDescent="0.25"/>
    <row r="3019" s="12" customFormat="1" x14ac:dyDescent="0.25"/>
    <row r="3020" s="12" customFormat="1" x14ac:dyDescent="0.25"/>
    <row r="3021" s="12" customFormat="1" x14ac:dyDescent="0.25"/>
    <row r="3022" s="12" customFormat="1" x14ac:dyDescent="0.25"/>
    <row r="3023" s="12" customFormat="1" x14ac:dyDescent="0.25"/>
    <row r="3024" s="12" customFormat="1" x14ac:dyDescent="0.25"/>
    <row r="3025" s="12" customFormat="1" x14ac:dyDescent="0.25"/>
    <row r="3026" s="12" customFormat="1" x14ac:dyDescent="0.25"/>
    <row r="3027" s="12" customFormat="1" x14ac:dyDescent="0.25"/>
    <row r="3028" s="12" customFormat="1" x14ac:dyDescent="0.25"/>
    <row r="3029" s="12" customFormat="1" x14ac:dyDescent="0.25"/>
    <row r="3030" s="12" customFormat="1" x14ac:dyDescent="0.25"/>
    <row r="3031" s="12" customFormat="1" x14ac:dyDescent="0.25"/>
    <row r="3032" s="12" customFormat="1" x14ac:dyDescent="0.25"/>
    <row r="3033" s="12" customFormat="1" x14ac:dyDescent="0.25"/>
    <row r="3034" s="12" customFormat="1" x14ac:dyDescent="0.25"/>
    <row r="3035" s="12" customFormat="1" x14ac:dyDescent="0.25"/>
    <row r="3036" s="12" customFormat="1" x14ac:dyDescent="0.25"/>
    <row r="3037" s="12" customFormat="1" x14ac:dyDescent="0.25"/>
    <row r="3038" s="12" customFormat="1" x14ac:dyDescent="0.25"/>
    <row r="3039" s="12" customFormat="1" x14ac:dyDescent="0.25"/>
    <row r="3040" s="12" customFormat="1" x14ac:dyDescent="0.25"/>
    <row r="3041" s="12" customFormat="1" x14ac:dyDescent="0.25"/>
    <row r="3042" s="12" customFormat="1" x14ac:dyDescent="0.25"/>
    <row r="3043" s="12" customFormat="1" x14ac:dyDescent="0.25"/>
    <row r="3044" s="12" customFormat="1" x14ac:dyDescent="0.25"/>
    <row r="3045" s="12" customFormat="1" x14ac:dyDescent="0.25"/>
    <row r="3046" s="12" customFormat="1" x14ac:dyDescent="0.25"/>
    <row r="3047" s="12" customFormat="1" x14ac:dyDescent="0.25"/>
    <row r="3048" s="12" customFormat="1" x14ac:dyDescent="0.25"/>
    <row r="3049" s="12" customFormat="1" x14ac:dyDescent="0.25"/>
    <row r="3050" s="12" customFormat="1" x14ac:dyDescent="0.25"/>
    <row r="3051" s="12" customFormat="1" x14ac:dyDescent="0.25"/>
    <row r="3052" s="12" customFormat="1" x14ac:dyDescent="0.25"/>
    <row r="3053" s="12" customFormat="1" x14ac:dyDescent="0.25"/>
    <row r="3054" s="12" customFormat="1" x14ac:dyDescent="0.25"/>
    <row r="3055" s="12" customFormat="1" x14ac:dyDescent="0.25"/>
    <row r="3056" s="12" customFormat="1" x14ac:dyDescent="0.25"/>
    <row r="3057" s="12" customFormat="1" x14ac:dyDescent="0.25"/>
    <row r="3058" s="12" customFormat="1" x14ac:dyDescent="0.25"/>
    <row r="3059" s="12" customFormat="1" x14ac:dyDescent="0.25"/>
    <row r="3060" s="12" customFormat="1" x14ac:dyDescent="0.25"/>
    <row r="3061" s="12" customFormat="1" x14ac:dyDescent="0.25"/>
    <row r="3062" s="12" customFormat="1" x14ac:dyDescent="0.25"/>
    <row r="3063" s="12" customFormat="1" x14ac:dyDescent="0.25"/>
    <row r="3064" s="12" customFormat="1" x14ac:dyDescent="0.25"/>
    <row r="3065" s="12" customFormat="1" x14ac:dyDescent="0.25"/>
    <row r="3066" s="12" customFormat="1" x14ac:dyDescent="0.25"/>
    <row r="3067" s="12" customFormat="1" x14ac:dyDescent="0.25"/>
    <row r="3068" s="12" customFormat="1" x14ac:dyDescent="0.25"/>
    <row r="3069" s="12" customFormat="1" x14ac:dyDescent="0.25"/>
    <row r="3070" s="12" customFormat="1" x14ac:dyDescent="0.25"/>
    <row r="3071" s="12" customFormat="1" x14ac:dyDescent="0.25"/>
    <row r="3072" s="12" customFormat="1" x14ac:dyDescent="0.25"/>
    <row r="3073" s="12" customFormat="1" x14ac:dyDescent="0.25"/>
    <row r="3074" s="12" customFormat="1" x14ac:dyDescent="0.25"/>
    <row r="3075" s="12" customFormat="1" x14ac:dyDescent="0.25"/>
    <row r="3076" s="12" customFormat="1" x14ac:dyDescent="0.25"/>
    <row r="3077" s="12" customFormat="1" x14ac:dyDescent="0.25"/>
    <row r="3078" s="12" customFormat="1" x14ac:dyDescent="0.25"/>
    <row r="3079" s="12" customFormat="1" x14ac:dyDescent="0.25"/>
    <row r="3080" s="12" customFormat="1" x14ac:dyDescent="0.25"/>
    <row r="3081" s="12" customFormat="1" x14ac:dyDescent="0.25"/>
    <row r="3082" s="12" customFormat="1" x14ac:dyDescent="0.25"/>
    <row r="3083" s="12" customFormat="1" x14ac:dyDescent="0.25"/>
    <row r="3084" s="12" customFormat="1" x14ac:dyDescent="0.25"/>
    <row r="3085" s="12" customFormat="1" x14ac:dyDescent="0.25"/>
    <row r="3086" s="12" customFormat="1" x14ac:dyDescent="0.25"/>
    <row r="3087" s="12" customFormat="1" x14ac:dyDescent="0.25"/>
    <row r="3088" s="12" customFormat="1" x14ac:dyDescent="0.25"/>
    <row r="3089" s="12" customFormat="1" x14ac:dyDescent="0.25"/>
    <row r="3090" s="12" customFormat="1" x14ac:dyDescent="0.25"/>
    <row r="3091" s="12" customFormat="1" x14ac:dyDescent="0.25"/>
    <row r="3092" s="12" customFormat="1" x14ac:dyDescent="0.25"/>
    <row r="3093" s="12" customFormat="1" x14ac:dyDescent="0.25"/>
    <row r="3094" s="12" customFormat="1" x14ac:dyDescent="0.25"/>
    <row r="3095" s="12" customFormat="1" x14ac:dyDescent="0.25"/>
    <row r="3096" s="12" customFormat="1" x14ac:dyDescent="0.25"/>
    <row r="3097" s="12" customFormat="1" x14ac:dyDescent="0.25"/>
    <row r="3098" s="12" customFormat="1" x14ac:dyDescent="0.25"/>
    <row r="3099" s="12" customFormat="1" x14ac:dyDescent="0.25"/>
    <row r="3100" s="12" customFormat="1" x14ac:dyDescent="0.25"/>
    <row r="3101" s="12" customFormat="1" x14ac:dyDescent="0.25"/>
    <row r="3102" s="12" customFormat="1" x14ac:dyDescent="0.25"/>
    <row r="3103" s="12" customFormat="1" x14ac:dyDescent="0.25"/>
    <row r="3104" s="12" customFormat="1" x14ac:dyDescent="0.25"/>
    <row r="3105" s="12" customFormat="1" x14ac:dyDescent="0.25"/>
    <row r="3106" s="12" customFormat="1" x14ac:dyDescent="0.25"/>
    <row r="3107" s="12" customFormat="1" x14ac:dyDescent="0.25"/>
    <row r="3108" s="12" customFormat="1" x14ac:dyDescent="0.25"/>
    <row r="3109" s="12" customFormat="1" x14ac:dyDescent="0.25"/>
    <row r="3110" s="12" customFormat="1" x14ac:dyDescent="0.25"/>
    <row r="3111" s="12" customFormat="1" x14ac:dyDescent="0.25"/>
    <row r="3112" s="12" customFormat="1" x14ac:dyDescent="0.25"/>
    <row r="3113" s="12" customFormat="1" x14ac:dyDescent="0.25"/>
    <row r="3114" s="12" customFormat="1" x14ac:dyDescent="0.25"/>
    <row r="3115" s="12" customFormat="1" x14ac:dyDescent="0.25"/>
    <row r="3116" s="12" customFormat="1" x14ac:dyDescent="0.25"/>
    <row r="3117" s="12" customFormat="1" x14ac:dyDescent="0.25"/>
    <row r="3118" s="12" customFormat="1" x14ac:dyDescent="0.25"/>
    <row r="3119" s="12" customFormat="1" x14ac:dyDescent="0.25"/>
    <row r="3120" s="12" customFormat="1" x14ac:dyDescent="0.25"/>
    <row r="3121" s="12" customFormat="1" x14ac:dyDescent="0.25"/>
    <row r="3122" s="12" customFormat="1" x14ac:dyDescent="0.25"/>
    <row r="3123" s="12" customFormat="1" x14ac:dyDescent="0.25"/>
    <row r="3124" s="12" customFormat="1" x14ac:dyDescent="0.25"/>
    <row r="3125" s="12" customFormat="1" x14ac:dyDescent="0.25"/>
    <row r="3126" s="12" customFormat="1" x14ac:dyDescent="0.25"/>
  </sheetData>
  <sheetProtection algorithmName="SHA-512" hashValue="V2N6IfQDMcLaVUrCEvuYGMeTHWc7cQusTGYMS9rS197CLlKt4GX0ix+CcP4cHQACfofpPu4EbXPDgcCU8H+TNA==" saltValue="uTKBe6Zs6YDFJWGnyaKYjQ==" spinCount="100000" sheet="1" objects="1" scenarios="1"/>
  <mergeCells count="138">
    <mergeCell ref="F50:G50"/>
    <mergeCell ref="H50:I50"/>
    <mergeCell ref="D38:D39"/>
    <mergeCell ref="D42:D43"/>
    <mergeCell ref="D44:D46"/>
    <mergeCell ref="D11:D13"/>
    <mergeCell ref="F11:G11"/>
    <mergeCell ref="H11:I11"/>
    <mergeCell ref="F12:G12"/>
    <mergeCell ref="H12:I12"/>
    <mergeCell ref="F13:G13"/>
    <mergeCell ref="H13:I13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33:I33"/>
    <mergeCell ref="F34:G34"/>
    <mergeCell ref="F45:G45"/>
    <mergeCell ref="C5:I5"/>
    <mergeCell ref="N5:O6"/>
    <mergeCell ref="D6:E6"/>
    <mergeCell ref="F6:G6"/>
    <mergeCell ref="H6:I6"/>
    <mergeCell ref="C10:C14"/>
    <mergeCell ref="F10:G10"/>
    <mergeCell ref="H10:I10"/>
    <mergeCell ref="D14:E14"/>
    <mergeCell ref="N13:O13"/>
    <mergeCell ref="C18:C20"/>
    <mergeCell ref="D18:E18"/>
    <mergeCell ref="F18:G18"/>
    <mergeCell ref="H18:I18"/>
    <mergeCell ref="D19:E19"/>
    <mergeCell ref="F19:G19"/>
    <mergeCell ref="H19:I19"/>
    <mergeCell ref="D20:E20"/>
    <mergeCell ref="C21:C25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H34:I34"/>
    <mergeCell ref="F35:G35"/>
    <mergeCell ref="H35:I35"/>
    <mergeCell ref="D30:E30"/>
    <mergeCell ref="C31:C37"/>
    <mergeCell ref="F31:G31"/>
    <mergeCell ref="H31:I31"/>
    <mergeCell ref="F32:G32"/>
    <mergeCell ref="H32:I32"/>
    <mergeCell ref="F33:G33"/>
    <mergeCell ref="C26:C30"/>
    <mergeCell ref="H36:I36"/>
    <mergeCell ref="D37:E37"/>
    <mergeCell ref="D36:E36"/>
    <mergeCell ref="F36:G36"/>
    <mergeCell ref="H27:I27"/>
    <mergeCell ref="D28:E28"/>
    <mergeCell ref="D31:D32"/>
    <mergeCell ref="D33:D35"/>
    <mergeCell ref="C7:C9"/>
    <mergeCell ref="D9:E9"/>
    <mergeCell ref="C15:C17"/>
    <mergeCell ref="D15:E15"/>
    <mergeCell ref="F15:G15"/>
    <mergeCell ref="H15:I15"/>
    <mergeCell ref="D16:E16"/>
    <mergeCell ref="F16:G16"/>
    <mergeCell ref="H16:I16"/>
    <mergeCell ref="D17:E17"/>
    <mergeCell ref="H8:I8"/>
    <mergeCell ref="D7:E7"/>
    <mergeCell ref="D8:E8"/>
    <mergeCell ref="F8:G8"/>
    <mergeCell ref="F51:G51"/>
    <mergeCell ref="H40:I40"/>
    <mergeCell ref="F43:G43"/>
    <mergeCell ref="F44:G44"/>
    <mergeCell ref="H41:I41"/>
    <mergeCell ref="H47:I47"/>
    <mergeCell ref="C57:C58"/>
    <mergeCell ref="D57:E57"/>
    <mergeCell ref="F57:G57"/>
    <mergeCell ref="H57:I57"/>
    <mergeCell ref="D58:E58"/>
    <mergeCell ref="D40:E40"/>
    <mergeCell ref="D56:E56"/>
    <mergeCell ref="H51:I51"/>
    <mergeCell ref="F46:G46"/>
    <mergeCell ref="F48:G48"/>
    <mergeCell ref="H48:I48"/>
    <mergeCell ref="D47:D50"/>
    <mergeCell ref="H42:I42"/>
    <mergeCell ref="H43:I43"/>
    <mergeCell ref="H44:I44"/>
    <mergeCell ref="H45:I45"/>
    <mergeCell ref="H46:I46"/>
    <mergeCell ref="F42:G42"/>
    <mergeCell ref="F49:G49"/>
    <mergeCell ref="H49:I49"/>
    <mergeCell ref="C38:C56"/>
    <mergeCell ref="D52:E52"/>
    <mergeCell ref="F52:G52"/>
    <mergeCell ref="F53:G53"/>
    <mergeCell ref="D41:E41"/>
    <mergeCell ref="F40:G40"/>
    <mergeCell ref="F41:G41"/>
    <mergeCell ref="F47:G47"/>
    <mergeCell ref="H52:I52"/>
    <mergeCell ref="H53:I53"/>
    <mergeCell ref="H54:I54"/>
    <mergeCell ref="H55:I55"/>
    <mergeCell ref="F38:G38"/>
    <mergeCell ref="F39:G39"/>
    <mergeCell ref="H38:I38"/>
    <mergeCell ref="H39:I39"/>
    <mergeCell ref="F54:G54"/>
    <mergeCell ref="F55:G55"/>
    <mergeCell ref="D55:E55"/>
    <mergeCell ref="D54:E54"/>
    <mergeCell ref="D53:E53"/>
    <mergeCell ref="D51:E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de ocupación actual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2019-03-19T11:07:55Z</dcterms:modified>
</cp:coreProperties>
</file>